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pawel\Dropbox\Dydaktyka_Marzena\PLANY DYDAKTYCZNE ENERGETYKA\energetyka siatki 2024_2025\Stacjonarne\"/>
    </mc:Choice>
  </mc:AlternateContent>
  <xr:revisionPtr revIDLastSave="0" documentId="13_ncr:1_{0C9E4CCE-6E07-4DCA-B1D7-C988872C2282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PLAN" sheetId="1" r:id="rId1"/>
    <sheet name="Przedmioty_do_wyboru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AH49" i="1" l="1"/>
  <c r="AF49" i="1"/>
  <c r="AE49" i="1"/>
  <c r="AD49" i="1"/>
  <c r="AC49" i="1"/>
  <c r="AB49" i="1"/>
  <c r="AA49" i="1"/>
  <c r="Y49" i="1"/>
  <c r="X49" i="1"/>
  <c r="W49" i="1"/>
  <c r="V49" i="1"/>
  <c r="U49" i="1"/>
  <c r="T49" i="1"/>
  <c r="S49" i="1"/>
  <c r="Q49" i="1"/>
  <c r="P49" i="1"/>
  <c r="O49" i="1"/>
  <c r="N49" i="1"/>
  <c r="M49" i="1"/>
  <c r="L49" i="1"/>
  <c r="K49" i="1"/>
  <c r="J48" i="1"/>
  <c r="I48" i="1"/>
  <c r="H48" i="1"/>
  <c r="G48" i="1"/>
  <c r="F48" i="1"/>
  <c r="E48" i="1"/>
  <c r="D48" i="1"/>
  <c r="C48" i="1"/>
  <c r="J47" i="1"/>
  <c r="I47" i="1"/>
  <c r="H47" i="1"/>
  <c r="G47" i="1"/>
  <c r="F47" i="1"/>
  <c r="E47" i="1"/>
  <c r="D47" i="1"/>
  <c r="C47" i="1"/>
  <c r="J46" i="1"/>
  <c r="I46" i="1"/>
  <c r="H46" i="1"/>
  <c r="G46" i="1"/>
  <c r="F46" i="1"/>
  <c r="E46" i="1"/>
  <c r="D46" i="1"/>
  <c r="C46" i="1"/>
  <c r="J45" i="1"/>
  <c r="I45" i="1"/>
  <c r="H45" i="1"/>
  <c r="G45" i="1"/>
  <c r="F45" i="1"/>
  <c r="E45" i="1"/>
  <c r="D45" i="1"/>
  <c r="C45" i="1"/>
  <c r="J44" i="1"/>
  <c r="I44" i="1"/>
  <c r="H44" i="1"/>
  <c r="G44" i="1"/>
  <c r="F44" i="1"/>
  <c r="E44" i="1"/>
  <c r="D44" i="1"/>
  <c r="C44" i="1"/>
  <c r="J43" i="1"/>
  <c r="I43" i="1"/>
  <c r="H43" i="1"/>
  <c r="G43" i="1"/>
  <c r="F43" i="1"/>
  <c r="E43" i="1"/>
  <c r="D43" i="1"/>
  <c r="C43" i="1"/>
  <c r="J42" i="1"/>
  <c r="I42" i="1"/>
  <c r="H42" i="1"/>
  <c r="G42" i="1"/>
  <c r="F42" i="1"/>
  <c r="E42" i="1"/>
  <c r="D42" i="1"/>
  <c r="C42" i="1"/>
  <c r="J41" i="1"/>
  <c r="I41" i="1"/>
  <c r="H41" i="1"/>
  <c r="G41" i="1"/>
  <c r="F41" i="1"/>
  <c r="E41" i="1"/>
  <c r="D41" i="1"/>
  <c r="C41" i="1"/>
  <c r="J40" i="1"/>
  <c r="I40" i="1"/>
  <c r="H40" i="1"/>
  <c r="G40" i="1"/>
  <c r="F40" i="1"/>
  <c r="E40" i="1"/>
  <c r="D40" i="1"/>
  <c r="C40" i="1"/>
  <c r="J39" i="1"/>
  <c r="I39" i="1"/>
  <c r="H39" i="1"/>
  <c r="G39" i="1"/>
  <c r="F39" i="1"/>
  <c r="E39" i="1"/>
  <c r="D39" i="1"/>
  <c r="C39" i="1"/>
  <c r="J38" i="1"/>
  <c r="I38" i="1"/>
  <c r="H38" i="1"/>
  <c r="G38" i="1"/>
  <c r="F38" i="1"/>
  <c r="E38" i="1"/>
  <c r="D38" i="1"/>
  <c r="C38" i="1"/>
  <c r="J37" i="1"/>
  <c r="I37" i="1"/>
  <c r="H37" i="1"/>
  <c r="G37" i="1"/>
  <c r="F37" i="1"/>
  <c r="E37" i="1"/>
  <c r="D37" i="1"/>
  <c r="C37" i="1"/>
  <c r="J36" i="1"/>
  <c r="I36" i="1"/>
  <c r="H36" i="1"/>
  <c r="G36" i="1"/>
  <c r="F36" i="1"/>
  <c r="E36" i="1"/>
  <c r="D36" i="1"/>
  <c r="C36" i="1"/>
  <c r="J35" i="1"/>
  <c r="I35" i="1"/>
  <c r="H35" i="1"/>
  <c r="G35" i="1"/>
  <c r="F35" i="1"/>
  <c r="E35" i="1"/>
  <c r="D35" i="1"/>
  <c r="C35" i="1"/>
  <c r="I34" i="1"/>
  <c r="H34" i="1"/>
  <c r="G34" i="1"/>
  <c r="F34" i="1"/>
  <c r="E34" i="1"/>
  <c r="D34" i="1"/>
  <c r="C34" i="1"/>
  <c r="J33" i="1"/>
  <c r="I33" i="1"/>
  <c r="H33" i="1"/>
  <c r="G33" i="1"/>
  <c r="F33" i="1"/>
  <c r="E33" i="1"/>
  <c r="D33" i="1"/>
  <c r="C33" i="1"/>
  <c r="J32" i="1"/>
  <c r="I32" i="1"/>
  <c r="H32" i="1"/>
  <c r="G32" i="1"/>
  <c r="F32" i="1"/>
  <c r="E32" i="1"/>
  <c r="D32" i="1"/>
  <c r="C32" i="1"/>
  <c r="J31" i="1"/>
  <c r="I31" i="1"/>
  <c r="H31" i="1"/>
  <c r="G31" i="1"/>
  <c r="F31" i="1"/>
  <c r="E31" i="1"/>
  <c r="D31" i="1"/>
  <c r="C31" i="1"/>
  <c r="J30" i="1"/>
  <c r="I30" i="1"/>
  <c r="H30" i="1"/>
  <c r="G30" i="1"/>
  <c r="F30" i="1"/>
  <c r="E30" i="1"/>
  <c r="D30" i="1"/>
  <c r="C30" i="1"/>
  <c r="J29" i="1"/>
  <c r="I29" i="1"/>
  <c r="H29" i="1"/>
  <c r="G29" i="1"/>
  <c r="F29" i="1"/>
  <c r="E29" i="1"/>
  <c r="D29" i="1"/>
  <c r="C29" i="1"/>
  <c r="J28" i="1"/>
  <c r="I28" i="1"/>
  <c r="H28" i="1"/>
  <c r="G28" i="1"/>
  <c r="F28" i="1"/>
  <c r="E28" i="1"/>
  <c r="D28" i="1"/>
  <c r="C28" i="1"/>
  <c r="AG27" i="1"/>
  <c r="AF27" i="1"/>
  <c r="AE27" i="1"/>
  <c r="AD27" i="1"/>
  <c r="AC27" i="1"/>
  <c r="AB27" i="1"/>
  <c r="AA27" i="1"/>
  <c r="Y27" i="1"/>
  <c r="X27" i="1"/>
  <c r="W27" i="1"/>
  <c r="V27" i="1"/>
  <c r="U27" i="1"/>
  <c r="T27" i="1"/>
  <c r="S27" i="1"/>
  <c r="Q27" i="1"/>
  <c r="P27" i="1"/>
  <c r="O27" i="1"/>
  <c r="N27" i="1"/>
  <c r="M27" i="1"/>
  <c r="L27" i="1"/>
  <c r="K27" i="1"/>
  <c r="J26" i="1"/>
  <c r="I26" i="1"/>
  <c r="H26" i="1"/>
  <c r="G26" i="1"/>
  <c r="F26" i="1"/>
  <c r="E26" i="1"/>
  <c r="D26" i="1"/>
  <c r="C26" i="1"/>
  <c r="J25" i="1"/>
  <c r="I25" i="1"/>
  <c r="H25" i="1"/>
  <c r="G25" i="1"/>
  <c r="F25" i="1"/>
  <c r="E25" i="1"/>
  <c r="D25" i="1"/>
  <c r="C25" i="1"/>
  <c r="J24" i="1"/>
  <c r="I24" i="1"/>
  <c r="H24" i="1"/>
  <c r="G24" i="1"/>
  <c r="F24" i="1"/>
  <c r="E24" i="1"/>
  <c r="D24" i="1"/>
  <c r="C24" i="1"/>
  <c r="J23" i="1"/>
  <c r="I23" i="1"/>
  <c r="H23" i="1"/>
  <c r="G23" i="1"/>
  <c r="F23" i="1"/>
  <c r="E23" i="1"/>
  <c r="D23" i="1"/>
  <c r="C23" i="1"/>
  <c r="J22" i="1"/>
  <c r="I22" i="1"/>
  <c r="H22" i="1"/>
  <c r="G22" i="1"/>
  <c r="F22" i="1"/>
  <c r="E22" i="1"/>
  <c r="D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  <c r="J15" i="1"/>
  <c r="J14" i="1" s="1"/>
  <c r="I15" i="1"/>
  <c r="H15" i="1"/>
  <c r="G15" i="1"/>
  <c r="F15" i="1"/>
  <c r="F14" i="1" s="1"/>
  <c r="E15" i="1"/>
  <c r="D15" i="1"/>
  <c r="C15" i="1"/>
  <c r="AG14" i="1"/>
  <c r="AF14" i="1"/>
  <c r="AE14" i="1"/>
  <c r="AD14" i="1"/>
  <c r="AC14" i="1"/>
  <c r="AB14" i="1"/>
  <c r="AA14" i="1"/>
  <c r="Y14" i="1"/>
  <c r="X14" i="1"/>
  <c r="W14" i="1"/>
  <c r="V14" i="1"/>
  <c r="U14" i="1"/>
  <c r="T14" i="1"/>
  <c r="S14" i="1"/>
  <c r="Q14" i="1"/>
  <c r="P14" i="1"/>
  <c r="O14" i="1"/>
  <c r="N14" i="1"/>
  <c r="M14" i="1"/>
  <c r="L14" i="1"/>
  <c r="K14" i="1"/>
  <c r="J13" i="1"/>
  <c r="I13" i="1"/>
  <c r="H13" i="1"/>
  <c r="G13" i="1"/>
  <c r="F13" i="1"/>
  <c r="E13" i="1"/>
  <c r="D13" i="1"/>
  <c r="J12" i="1"/>
  <c r="I12" i="1"/>
  <c r="H12" i="1"/>
  <c r="G12" i="1"/>
  <c r="F12" i="1"/>
  <c r="E12" i="1"/>
  <c r="D12" i="1"/>
  <c r="J11" i="1"/>
  <c r="I11" i="1"/>
  <c r="H11" i="1"/>
  <c r="G11" i="1"/>
  <c r="F11" i="1"/>
  <c r="E11" i="1"/>
  <c r="D11" i="1"/>
  <c r="J10" i="1"/>
  <c r="I10" i="1"/>
  <c r="H10" i="1"/>
  <c r="G10" i="1"/>
  <c r="F10" i="1"/>
  <c r="E10" i="1"/>
  <c r="D10" i="1"/>
  <c r="AG9" i="1"/>
  <c r="AF9" i="1"/>
  <c r="AE9" i="1"/>
  <c r="AD9" i="1"/>
  <c r="AC9" i="1"/>
  <c r="AB9" i="1"/>
  <c r="AA9" i="1"/>
  <c r="Z9" i="1"/>
  <c r="Z49" i="1" s="1"/>
  <c r="Y9" i="1"/>
  <c r="X9" i="1"/>
  <c r="W9" i="1"/>
  <c r="V9" i="1"/>
  <c r="U9" i="1"/>
  <c r="T9" i="1"/>
  <c r="S9" i="1"/>
  <c r="R9" i="1"/>
  <c r="R49" i="1" s="1"/>
  <c r="Q9" i="1"/>
  <c r="P9" i="1"/>
  <c r="O9" i="1"/>
  <c r="N9" i="1"/>
  <c r="M9" i="1"/>
  <c r="L9" i="1"/>
  <c r="K9" i="1"/>
  <c r="I14" i="1" l="1"/>
  <c r="I27" i="1"/>
  <c r="J27" i="1"/>
  <c r="C14" i="1"/>
  <c r="E14" i="1"/>
  <c r="F9" i="1"/>
  <c r="C27" i="1"/>
  <c r="G27" i="1"/>
  <c r="AG49" i="1"/>
  <c r="D27" i="1"/>
  <c r="F27" i="1"/>
  <c r="I9" i="1"/>
  <c r="H27" i="1"/>
  <c r="AA50" i="1"/>
  <c r="H14" i="1"/>
  <c r="G9" i="1"/>
  <c r="D14" i="1"/>
  <c r="K50" i="1"/>
  <c r="S50" i="1"/>
  <c r="D9" i="1"/>
  <c r="H49" i="1"/>
  <c r="C12" i="1"/>
  <c r="G14" i="1"/>
  <c r="C10" i="1"/>
  <c r="E9" i="1"/>
  <c r="C11" i="1"/>
  <c r="C13" i="1"/>
  <c r="I49" i="1"/>
  <c r="E49" i="1"/>
  <c r="J49" i="1"/>
  <c r="F49" i="1"/>
  <c r="H9" i="1"/>
  <c r="G49" i="1"/>
  <c r="E27" i="1"/>
  <c r="J9" i="1"/>
  <c r="C9" i="1" l="1"/>
  <c r="C49" i="1" s="1"/>
  <c r="D49" i="1"/>
  <c r="E50" i="1"/>
</calcChain>
</file>

<file path=xl/sharedStrings.xml><?xml version="1.0" encoding="utf-8"?>
<sst xmlns="http://schemas.openxmlformats.org/spreadsheetml/2006/main" count="119" uniqueCount="85">
  <si>
    <t>PLAN STUDIÓW</t>
  </si>
  <si>
    <t>Wydział Inżynierii Środowiska i Energetyki</t>
  </si>
  <si>
    <t>Lp.</t>
  </si>
  <si>
    <t>Liczba godzin zajęć</t>
  </si>
  <si>
    <t>Liczba punktów ECTS</t>
  </si>
  <si>
    <t>semestry</t>
  </si>
  <si>
    <t>I</t>
  </si>
  <si>
    <t>II</t>
  </si>
  <si>
    <t>III</t>
  </si>
  <si>
    <t>W</t>
  </si>
  <si>
    <t>C</t>
  </si>
  <si>
    <t>L</t>
  </si>
  <si>
    <t>P</t>
  </si>
  <si>
    <t>S</t>
  </si>
  <si>
    <t>ECTS</t>
  </si>
  <si>
    <t>Egz.</t>
  </si>
  <si>
    <t>Język obcy</t>
  </si>
  <si>
    <t>E</t>
  </si>
  <si>
    <t>Etyka zawodowa</t>
  </si>
  <si>
    <t>Uwarunkowania prawne działalności zawodowej</t>
  </si>
  <si>
    <t>Uwarunkowania procesu inwestycyjnego</t>
  </si>
  <si>
    <t>`</t>
  </si>
  <si>
    <t>Przedmioty kierunkowe</t>
  </si>
  <si>
    <t>Elektroenergetyka zakładów przemysłowych</t>
  </si>
  <si>
    <t>Instalacje grzewcze</t>
  </si>
  <si>
    <t>Wybrane zagadnienia z mechaniki płynów</t>
  </si>
  <si>
    <t>Metody numeryczne</t>
  </si>
  <si>
    <t>Metody programowania w obliczeniach naukowych i inżynierskich</t>
  </si>
  <si>
    <t>Modelowanie CFD</t>
  </si>
  <si>
    <t>Obliczenia wytrzymałościowe maszyn i urządzeń energetycznych</t>
  </si>
  <si>
    <t>Technologie i maszyny energetyczne II</t>
  </si>
  <si>
    <t>Wybrane zagadnienia z wymiany ciepła</t>
  </si>
  <si>
    <t>MES w obliczeniach urządzeń energetycznych</t>
  </si>
  <si>
    <t>Wybrane zagadnienia z wytrzymałości materiałów</t>
  </si>
  <si>
    <t>Przedmioty specjalnościowe</t>
  </si>
  <si>
    <t>Ogniwa paliwowe i technologie wodorowe II</t>
  </si>
  <si>
    <t>Termodynamika gazów wilgotnych</t>
  </si>
  <si>
    <t>Chłodnictwo i klimatyzacja II</t>
  </si>
  <si>
    <t>Energetyczne wykorzystanie biomasy II</t>
  </si>
  <si>
    <t>Fizyczne podstawy energetyki wiatrowej i wodnej</t>
  </si>
  <si>
    <t>Praca przejściowa</t>
  </si>
  <si>
    <t>Gospodarka cyrkulacyjna</t>
  </si>
  <si>
    <t>Energetyka wiatrowa i wodna</t>
  </si>
  <si>
    <t>Instalacje grzewcze w budownictwie niskoenergetycznym II</t>
  </si>
  <si>
    <t>Kolektory słoneczne i fotoogniwa II</t>
  </si>
  <si>
    <t>Mikrosiłownie</t>
  </si>
  <si>
    <t>Przygotowanie pracy dyplomowej magisterskiej</t>
  </si>
  <si>
    <t>Seminarium dyplomowe</t>
  </si>
  <si>
    <t>Razem</t>
  </si>
  <si>
    <t>Liczba egzaminów</t>
  </si>
  <si>
    <t>Wybieralne I</t>
  </si>
  <si>
    <t>Wybieralne II</t>
  </si>
  <si>
    <t>Wybieralne III</t>
  </si>
  <si>
    <t>Eksploatacja elektrowni</t>
  </si>
  <si>
    <t>Współspalanie paliw</t>
  </si>
  <si>
    <t>Wybieralne IV</t>
  </si>
  <si>
    <t>Monitorowanie maszyn i urządzeń energetycznych</t>
  </si>
  <si>
    <t>Pompy, turbiny wodne i wentylatory</t>
  </si>
  <si>
    <t>Wybieralne V</t>
  </si>
  <si>
    <t>Systemy multimedialne w energetyce</t>
  </si>
  <si>
    <t>Turbiny cieplne</t>
  </si>
  <si>
    <t>Modelowanie pracy niskotemperaturowej instalacji solarnej</t>
  </si>
  <si>
    <t>Układy hybrydowe w energetyce</t>
  </si>
  <si>
    <t>Wybieralne VII</t>
  </si>
  <si>
    <t>Projektowanie kotłów na biomasę</t>
  </si>
  <si>
    <t>Kotły i wymienniki ciepła</t>
  </si>
  <si>
    <t>Podstawy audytu energetycznego budynku</t>
  </si>
  <si>
    <t>Projektowanie ogrzewań płaszczyznowych</t>
  </si>
  <si>
    <t>Rozproszone źródła ciepła</t>
  </si>
  <si>
    <t>Modelowanie CFD elementów instalacji energetycznych</t>
  </si>
  <si>
    <t>A</t>
  </si>
  <si>
    <t>Poziom studiów: dugi stopień 7PRK    Profil studiów: ogólnoakademicki    Forma studiów: stacjonarna</t>
  </si>
  <si>
    <t>Dziedzina: nauki inżynieryjno-techniczne   Dyscyplina: inżynieria środowiska, górnictwo i energetyka</t>
  </si>
  <si>
    <t>Kierunek: Energetyka    Specjalność: Energetyka niekonwencjonalna</t>
  </si>
  <si>
    <t>B</t>
  </si>
  <si>
    <t>Przedmioty ogólne</t>
  </si>
  <si>
    <t>Litera "E" przy liczbie punktów ECTS wskazuje egzamin z danego przedmiotu.</t>
  </si>
  <si>
    <t>Legenda: W - Wykłady, C - Ćwiczenia, L - Laboratorium, K - Laboratorium komputerowe, P - Projekt, S - Seminarium</t>
  </si>
  <si>
    <t>K</t>
  </si>
  <si>
    <t xml:space="preserve">   Wykorzystanie wodoru w energetyce</t>
  </si>
  <si>
    <t xml:space="preserve">   Energetyka jądrowa</t>
  </si>
  <si>
    <t>Wybieralne VI</t>
  </si>
  <si>
    <t>Audyt energetyczny budynku</t>
  </si>
  <si>
    <t>Przedmiot wybieralny</t>
  </si>
  <si>
    <t>Obowiązuje od roku akademickiego: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</si>
</sst>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8"/>
      <color rgb="FF000000"/>
      <name val="Arial1"/>
      <charset val="238"/>
    </font>
    <font>
      <sz val="8"/>
      <color rgb="FF000000"/>
      <name val="Arial1"/>
      <charset val="238"/>
    </font>
    <font>
      <b/>
      <sz val="10"/>
      <color rgb="FF000000"/>
      <name val="Arial1"/>
      <charset val="238"/>
    </font>
    <font>
      <sz val="10"/>
      <color rgb="FFFFFFFF"/>
      <name val="Arial1"/>
      <charset val="238"/>
    </font>
    <font>
      <sz val="10"/>
      <color rgb="FFCC0000"/>
      <name val="Arial1"/>
      <charset val="238"/>
    </font>
    <font>
      <b/>
      <sz val="10"/>
      <color rgb="FFFFFFFF"/>
      <name val="Arial1"/>
      <charset val="238"/>
    </font>
    <font>
      <i/>
      <sz val="10"/>
      <color rgb="FF808080"/>
      <name val="Arial1"/>
      <charset val="238"/>
    </font>
    <font>
      <sz val="10"/>
      <color rgb="FF006600"/>
      <name val="Arial1"/>
      <charset val="238"/>
    </font>
    <font>
      <b/>
      <sz val="24"/>
      <color rgb="FF000000"/>
      <name val="Arial1"/>
      <charset val="238"/>
    </font>
    <font>
      <sz val="18"/>
      <color rgb="FF000000"/>
      <name val="Arial1"/>
      <charset val="238"/>
    </font>
    <font>
      <sz val="12"/>
      <color rgb="FF000000"/>
      <name val="Arial1"/>
      <charset val="238"/>
    </font>
    <font>
      <u/>
      <sz val="10"/>
      <color rgb="FF0000EE"/>
      <name val="Arial1"/>
      <charset val="238"/>
    </font>
    <font>
      <sz val="10"/>
      <color rgb="FF996600"/>
      <name val="Arial1"/>
      <charset val="238"/>
    </font>
    <font>
      <sz val="10"/>
      <color rgb="FF333333"/>
      <name val="Arial1"/>
      <charset val="238"/>
    </font>
    <font>
      <b/>
      <sz val="8"/>
      <color rgb="FF000000"/>
      <name val="Arial1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name val="Arial1"/>
      <charset val="238"/>
    </font>
    <font>
      <b/>
      <sz val="8"/>
      <name val="Arial"/>
      <family val="2"/>
      <charset val="238"/>
    </font>
    <font>
      <sz val="8"/>
      <color rgb="FFFF0000"/>
      <name val="Arial1"/>
      <charset val="238"/>
    </font>
    <font>
      <sz val="8"/>
      <name val="Arial"/>
      <family val="2"/>
      <charset val="238"/>
    </font>
    <font>
      <b/>
      <sz val="8"/>
      <name val="Arial1"/>
      <charset val="238"/>
    </font>
    <font>
      <strike/>
      <sz val="8"/>
      <name val="Arial1"/>
      <charset val="238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CCCCC"/>
        <bgColor rgb="FFCCCCCC"/>
      </patternFill>
    </fill>
    <fill>
      <patternFill patternType="solid">
        <fgColor rgb="FFBFBFBF"/>
        <bgColor rgb="FFBFBFBF"/>
      </patternFill>
    </fill>
    <fill>
      <patternFill patternType="solid">
        <fgColor rgb="FFB2B2B2"/>
        <bgColor rgb="FFB2B2B2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8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3" fillId="8" borderId="1"/>
    <xf numFmtId="0" fontId="1" fillId="0" borderId="0"/>
    <xf numFmtId="0" fontId="1" fillId="0" borderId="0"/>
    <xf numFmtId="0" fontId="4" fillId="0" borderId="0"/>
  </cellStyleXfs>
  <cellXfs count="69">
    <xf numFmtId="0" fontId="0" fillId="0" borderId="0" xfId="0"/>
    <xf numFmtId="0" fontId="0" fillId="0" borderId="0" xfId="0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textRotation="90"/>
    </xf>
    <xf numFmtId="0" fontId="16" fillId="0" borderId="2" xfId="0" applyFont="1" applyBorder="1" applyAlignment="1">
      <alignment horizontal="center" vertical="center"/>
    </xf>
    <xf numFmtId="0" fontId="15" fillId="9" borderId="2" xfId="0" applyFont="1" applyFill="1" applyBorder="1" applyAlignment="1">
      <alignment horizontal="center" vertical="center"/>
    </xf>
    <xf numFmtId="0" fontId="15" fillId="1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6" fillId="0" borderId="2" xfId="0" applyFont="1" applyBorder="1" applyAlignment="1">
      <alignment horizontal="left" vertical="center" indent="1"/>
    </xf>
    <xf numFmtId="0" fontId="15" fillId="11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indent="1"/>
    </xf>
    <xf numFmtId="0" fontId="17" fillId="0" borderId="2" xfId="0" applyFont="1" applyBorder="1" applyAlignment="1">
      <alignment horizontal="left" vertical="center" indent="1"/>
    </xf>
    <xf numFmtId="0" fontId="15" fillId="0" borderId="3" xfId="0" applyFont="1" applyBorder="1" applyAlignment="1">
      <alignment horizontal="center" vertical="center"/>
    </xf>
    <xf numFmtId="0" fontId="15" fillId="10" borderId="3" xfId="0" applyFont="1" applyFill="1" applyBorder="1" applyAlignment="1">
      <alignment horizontal="center" vertical="center"/>
    </xf>
    <xf numFmtId="0" fontId="15" fillId="11" borderId="3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10" borderId="4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5" fillId="11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textRotation="90"/>
    </xf>
    <xf numFmtId="0" fontId="15" fillId="0" borderId="8" xfId="0" applyFont="1" applyBorder="1" applyAlignment="1">
      <alignment horizontal="center" vertical="center"/>
    </xf>
    <xf numFmtId="0" fontId="15" fillId="10" borderId="9" xfId="0" applyFont="1" applyFill="1" applyBorder="1" applyAlignment="1">
      <alignment horizontal="center" vertical="center"/>
    </xf>
    <xf numFmtId="0" fontId="15" fillId="10" borderId="10" xfId="0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11" borderId="9" xfId="0" applyFont="1" applyFill="1" applyBorder="1" applyAlignment="1">
      <alignment horizontal="center" vertical="center"/>
    </xf>
    <xf numFmtId="0" fontId="15" fillId="11" borderId="1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5" fillId="0" borderId="0" xfId="0" applyFont="1"/>
    <xf numFmtId="0" fontId="19" fillId="0" borderId="0" xfId="0" applyFont="1"/>
    <xf numFmtId="0" fontId="20" fillId="0" borderId="2" xfId="0" applyFont="1" applyBorder="1" applyAlignment="1">
      <alignment horizontal="left" vertical="center" indent="1"/>
    </xf>
    <xf numFmtId="0" fontId="18" fillId="0" borderId="2" xfId="0" applyFont="1" applyBorder="1" applyAlignment="1">
      <alignment horizontal="center" vertical="center"/>
    </xf>
    <xf numFmtId="0" fontId="17" fillId="0" borderId="0" xfId="0" applyFont="1"/>
    <xf numFmtId="0" fontId="14" fillId="0" borderId="0" xfId="0" applyFont="1"/>
    <xf numFmtId="0" fontId="17" fillId="12" borderId="2" xfId="0" applyFont="1" applyFill="1" applyBorder="1" applyAlignment="1">
      <alignment horizontal="left" vertical="center" indent="1"/>
    </xf>
    <xf numFmtId="0" fontId="15" fillId="12" borderId="2" xfId="0" applyFont="1" applyFill="1" applyBorder="1" applyAlignment="1">
      <alignment horizontal="center" vertical="center"/>
    </xf>
    <xf numFmtId="0" fontId="22" fillId="12" borderId="2" xfId="0" applyFont="1" applyFill="1" applyBorder="1" applyAlignment="1">
      <alignment horizontal="left" vertical="center" indent="1"/>
    </xf>
    <xf numFmtId="0" fontId="0" fillId="12" borderId="2" xfId="0" applyFill="1" applyBorder="1" applyAlignment="1">
      <alignment horizontal="left" vertical="center" indent="1"/>
    </xf>
    <xf numFmtId="0" fontId="0" fillId="12" borderId="0" xfId="0" applyFill="1" applyAlignment="1">
      <alignment vertical="center"/>
    </xf>
    <xf numFmtId="0" fontId="14" fillId="12" borderId="0" xfId="0" applyFont="1" applyFill="1" applyAlignment="1">
      <alignment vertical="center"/>
    </xf>
    <xf numFmtId="0" fontId="0" fillId="12" borderId="0" xfId="0" applyFill="1"/>
    <xf numFmtId="0" fontId="21" fillId="12" borderId="2" xfId="0" applyFont="1" applyFill="1" applyBorder="1" applyAlignment="1">
      <alignment horizontal="left" vertical="center" indent="1"/>
    </xf>
    <xf numFmtId="0" fontId="0" fillId="0" borderId="3" xfId="0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7" fillId="0" borderId="15" xfId="0" applyFont="1" applyBorder="1" applyAlignment="1">
      <alignment horizontal="left" vertical="center" indent="1"/>
    </xf>
    <xf numFmtId="0" fontId="14" fillId="12" borderId="14" xfId="0" applyFont="1" applyFill="1" applyBorder="1"/>
    <xf numFmtId="0" fontId="21" fillId="12" borderId="14" xfId="0" applyFont="1" applyFill="1" applyBorder="1"/>
    <xf numFmtId="0" fontId="15" fillId="12" borderId="0" xfId="0" applyFont="1" applyFill="1"/>
    <xf numFmtId="0" fontId="0" fillId="12" borderId="0" xfId="0" applyFill="1"/>
    <xf numFmtId="0" fontId="15" fillId="0" borderId="0" xfId="0" applyFont="1"/>
    <xf numFmtId="0" fontId="0" fillId="0" borderId="0" xfId="0"/>
    <xf numFmtId="0" fontId="17" fillId="0" borderId="0" xfId="0" applyFont="1"/>
    <xf numFmtId="0" fontId="18" fillId="0" borderId="0" xfId="0" applyFont="1"/>
    <xf numFmtId="0" fontId="15" fillId="0" borderId="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4" fillId="0" borderId="2" xfId="0" applyFont="1" applyBorder="1"/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</cellXfs>
  <cellStyles count="18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 (user)" xfId="9" xr:uid="{00000000-0005-0000-0000-000008000000}"/>
    <cellStyle name="Heading 1" xfId="10" xr:uid="{00000000-0005-0000-0000-000009000000}"/>
    <cellStyle name="Heading 2" xfId="11" xr:uid="{00000000-0005-0000-0000-00000A000000}"/>
    <cellStyle name="Hyperlink" xfId="12" xr:uid="{00000000-0005-0000-0000-00000B000000}"/>
    <cellStyle name="Neutral" xfId="13" xr:uid="{00000000-0005-0000-0000-00000C000000}"/>
    <cellStyle name="Normalny" xfId="0" builtinId="0" customBuiltin="1"/>
    <cellStyle name="Note" xfId="14" xr:uid="{00000000-0005-0000-0000-00000E000000}"/>
    <cellStyle name="Status" xfId="15" xr:uid="{00000000-0005-0000-0000-00000F000000}"/>
    <cellStyle name="Text" xfId="16" xr:uid="{00000000-0005-0000-0000-000010000000}"/>
    <cellStyle name="Warning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63"/>
  <sheetViews>
    <sheetView tabSelected="1" topLeftCell="A26" zoomScale="115" zoomScaleNormal="115" workbookViewId="0">
      <selection activeCell="B61" sqref="B61:C62"/>
    </sheetView>
  </sheetViews>
  <sheetFormatPr defaultRowHeight="11.25"/>
  <cols>
    <col min="1" max="1" width="4.5" style="1" customWidth="1"/>
    <col min="2" max="2" width="67.5" style="1" customWidth="1"/>
    <col min="3" max="3" width="8.5" style="1" customWidth="1"/>
    <col min="4" max="4" width="10.1640625" style="1" customWidth="1"/>
    <col min="5" max="6" width="5.33203125" style="1" customWidth="1"/>
    <col min="7" max="7" width="5" style="1" customWidth="1"/>
    <col min="8" max="8" width="4.5" style="1" customWidth="1"/>
    <col min="9" max="9" width="5.33203125" style="1" customWidth="1"/>
    <col min="10" max="10" width="4.5" style="1" customWidth="1"/>
    <col min="11" max="34" width="5" style="1" customWidth="1"/>
    <col min="35" max="56" width="10.1640625" style="1" customWidth="1"/>
  </cols>
  <sheetData>
    <row r="1" spans="1:57">
      <c r="A1" s="32" t="s">
        <v>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</row>
    <row r="2" spans="1:57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</row>
    <row r="3" spans="1:57">
      <c r="A3" s="32" t="s">
        <v>73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</row>
    <row r="4" spans="1:57">
      <c r="A4" s="32" t="s">
        <v>71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</row>
    <row r="5" spans="1:57">
      <c r="A5" s="32" t="s">
        <v>72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</row>
    <row r="6" spans="1:57" ht="11.25" customHeight="1">
      <c r="A6" s="57" t="s">
        <v>2</v>
      </c>
      <c r="B6" s="57" t="s">
        <v>84</v>
      </c>
      <c r="C6" s="66" t="s">
        <v>3</v>
      </c>
      <c r="D6" s="66" t="s">
        <v>4</v>
      </c>
      <c r="E6" s="67"/>
      <c r="F6" s="67"/>
      <c r="G6" s="67"/>
      <c r="H6" s="67"/>
      <c r="I6" s="67"/>
      <c r="J6" s="67"/>
      <c r="K6" s="57" t="s">
        <v>5</v>
      </c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</row>
    <row r="7" spans="1:57" ht="12" thickBot="1">
      <c r="A7" s="57"/>
      <c r="B7" s="57"/>
      <c r="C7" s="66"/>
      <c r="D7" s="66"/>
      <c r="E7" s="67"/>
      <c r="F7" s="67"/>
      <c r="G7" s="67"/>
      <c r="H7" s="67"/>
      <c r="I7" s="67"/>
      <c r="J7" s="67"/>
      <c r="K7" s="68" t="s">
        <v>6</v>
      </c>
      <c r="L7" s="68"/>
      <c r="M7" s="68"/>
      <c r="N7" s="68"/>
      <c r="O7" s="68"/>
      <c r="P7" s="68"/>
      <c r="Q7" s="68"/>
      <c r="R7" s="68"/>
      <c r="S7" s="68" t="s">
        <v>7</v>
      </c>
      <c r="T7" s="68"/>
      <c r="U7" s="68"/>
      <c r="V7" s="68"/>
      <c r="W7" s="68"/>
      <c r="X7" s="68"/>
      <c r="Y7" s="68"/>
      <c r="Z7" s="68"/>
      <c r="AA7" s="57" t="s">
        <v>8</v>
      </c>
      <c r="AB7" s="57"/>
      <c r="AC7" s="57"/>
      <c r="AD7" s="57"/>
      <c r="AE7" s="57"/>
      <c r="AF7" s="57"/>
      <c r="AG7" s="57"/>
      <c r="AH7" s="57"/>
    </row>
    <row r="8" spans="1:57" ht="26.25">
      <c r="A8" s="57"/>
      <c r="B8" s="57"/>
      <c r="C8" s="66"/>
      <c r="D8" s="66"/>
      <c r="E8" s="2" t="s">
        <v>9</v>
      </c>
      <c r="F8" s="2" t="s">
        <v>10</v>
      </c>
      <c r="G8" s="2" t="s">
        <v>11</v>
      </c>
      <c r="H8" s="2" t="s">
        <v>78</v>
      </c>
      <c r="I8" s="2" t="s">
        <v>12</v>
      </c>
      <c r="J8" s="12" t="s">
        <v>13</v>
      </c>
      <c r="K8" s="20" t="s">
        <v>9</v>
      </c>
      <c r="L8" s="21" t="s">
        <v>10</v>
      </c>
      <c r="M8" s="21" t="s">
        <v>11</v>
      </c>
      <c r="N8" s="21" t="s">
        <v>78</v>
      </c>
      <c r="O8" s="21" t="s">
        <v>12</v>
      </c>
      <c r="P8" s="21" t="s">
        <v>13</v>
      </c>
      <c r="Q8" s="22" t="s">
        <v>14</v>
      </c>
      <c r="R8" s="23" t="s">
        <v>15</v>
      </c>
      <c r="S8" s="20" t="s">
        <v>9</v>
      </c>
      <c r="T8" s="21" t="s">
        <v>10</v>
      </c>
      <c r="U8" s="21" t="s">
        <v>11</v>
      </c>
      <c r="V8" s="21" t="s">
        <v>78</v>
      </c>
      <c r="W8" s="21" t="s">
        <v>12</v>
      </c>
      <c r="X8" s="21" t="s">
        <v>13</v>
      </c>
      <c r="Y8" s="22" t="s">
        <v>14</v>
      </c>
      <c r="Z8" s="23" t="s">
        <v>15</v>
      </c>
      <c r="AA8" s="15" t="s">
        <v>9</v>
      </c>
      <c r="AB8" s="2" t="s">
        <v>10</v>
      </c>
      <c r="AC8" s="2" t="s">
        <v>11</v>
      </c>
      <c r="AD8" s="2" t="s">
        <v>78</v>
      </c>
      <c r="AE8" s="2" t="s">
        <v>12</v>
      </c>
      <c r="AF8" s="2" t="s">
        <v>13</v>
      </c>
      <c r="AG8" s="3" t="s">
        <v>14</v>
      </c>
      <c r="AH8" s="2" t="s">
        <v>15</v>
      </c>
    </row>
    <row r="9" spans="1:57" ht="10.7" customHeight="1">
      <c r="A9" s="2" t="s">
        <v>70</v>
      </c>
      <c r="B9" s="5" t="s">
        <v>75</v>
      </c>
      <c r="C9" s="5">
        <f t="shared" ref="C9:AG9" si="0">SUM(C10:C13)</f>
        <v>90</v>
      </c>
      <c r="D9" s="5">
        <f t="shared" si="0"/>
        <v>7</v>
      </c>
      <c r="E9" s="6">
        <f t="shared" si="0"/>
        <v>45</v>
      </c>
      <c r="F9" s="6">
        <f t="shared" si="0"/>
        <v>30</v>
      </c>
      <c r="G9" s="6">
        <f t="shared" si="0"/>
        <v>0</v>
      </c>
      <c r="H9" s="6">
        <f t="shared" si="0"/>
        <v>15</v>
      </c>
      <c r="I9" s="6">
        <f t="shared" si="0"/>
        <v>0</v>
      </c>
      <c r="J9" s="13">
        <f t="shared" si="0"/>
        <v>0</v>
      </c>
      <c r="K9" s="24">
        <f t="shared" si="0"/>
        <v>15</v>
      </c>
      <c r="L9" s="6">
        <f t="shared" si="0"/>
        <v>15</v>
      </c>
      <c r="M9" s="6">
        <f t="shared" si="0"/>
        <v>0</v>
      </c>
      <c r="N9" s="6">
        <f t="shared" si="0"/>
        <v>0</v>
      </c>
      <c r="O9" s="6">
        <f t="shared" si="0"/>
        <v>0</v>
      </c>
      <c r="P9" s="6">
        <f t="shared" si="0"/>
        <v>0</v>
      </c>
      <c r="Q9" s="6">
        <f t="shared" si="0"/>
        <v>3</v>
      </c>
      <c r="R9" s="25">
        <f t="shared" si="0"/>
        <v>0</v>
      </c>
      <c r="S9" s="24">
        <f t="shared" si="0"/>
        <v>15</v>
      </c>
      <c r="T9" s="6">
        <f t="shared" si="0"/>
        <v>15</v>
      </c>
      <c r="U9" s="6">
        <f t="shared" si="0"/>
        <v>0</v>
      </c>
      <c r="V9" s="6">
        <f t="shared" si="0"/>
        <v>15</v>
      </c>
      <c r="W9" s="6">
        <f t="shared" si="0"/>
        <v>0</v>
      </c>
      <c r="X9" s="6">
        <f t="shared" si="0"/>
        <v>0</v>
      </c>
      <c r="Y9" s="6">
        <f t="shared" si="0"/>
        <v>3</v>
      </c>
      <c r="Z9" s="25">
        <f t="shared" si="0"/>
        <v>0</v>
      </c>
      <c r="AA9" s="16">
        <f t="shared" si="0"/>
        <v>15</v>
      </c>
      <c r="AB9" s="6">
        <f t="shared" si="0"/>
        <v>0</v>
      </c>
      <c r="AC9" s="6">
        <f t="shared" si="0"/>
        <v>0</v>
      </c>
      <c r="AD9" s="6">
        <f t="shared" si="0"/>
        <v>0</v>
      </c>
      <c r="AE9" s="6">
        <f t="shared" si="0"/>
        <v>0</v>
      </c>
      <c r="AF9" s="6">
        <f t="shared" si="0"/>
        <v>0</v>
      </c>
      <c r="AG9" s="6">
        <f t="shared" si="0"/>
        <v>1</v>
      </c>
      <c r="AH9" s="6">
        <v>0</v>
      </c>
    </row>
    <row r="10" spans="1:57" ht="11.45" customHeight="1">
      <c r="A10" s="7">
        <v>1</v>
      </c>
      <c r="B10" s="8" t="s">
        <v>16</v>
      </c>
      <c r="C10" s="2">
        <f>SUM(E10:J10)</f>
        <v>30</v>
      </c>
      <c r="D10" s="2">
        <f>SUM(Q10,Y10,AG10)</f>
        <v>2</v>
      </c>
      <c r="E10" s="2">
        <f>SUM($K10,$S10,$AA10)</f>
        <v>0</v>
      </c>
      <c r="F10" s="2">
        <f>SUM($L10,$T10,$AB10)</f>
        <v>30</v>
      </c>
      <c r="G10" s="2">
        <f>SUM($M10,$U10,$AC10)</f>
        <v>0</v>
      </c>
      <c r="H10" s="2">
        <f>SUM($N10,$V10,$AD10)</f>
        <v>0</v>
      </c>
      <c r="I10" s="2">
        <f>SUM($O10,$W10,$AE10)</f>
        <v>0</v>
      </c>
      <c r="J10" s="12">
        <f>SUM($P10,$X10,$AF10)</f>
        <v>0</v>
      </c>
      <c r="K10" s="26"/>
      <c r="L10" s="4">
        <v>15</v>
      </c>
      <c r="M10" s="4"/>
      <c r="N10" s="4"/>
      <c r="O10" s="4"/>
      <c r="P10" s="4"/>
      <c r="Q10" s="2">
        <v>1</v>
      </c>
      <c r="R10" s="27"/>
      <c r="S10" s="26"/>
      <c r="T10" s="4">
        <v>15</v>
      </c>
      <c r="U10" s="4"/>
      <c r="V10" s="4"/>
      <c r="W10" s="4"/>
      <c r="X10" s="4"/>
      <c r="Y10" s="2">
        <v>1</v>
      </c>
      <c r="Z10" s="27" t="s">
        <v>17</v>
      </c>
      <c r="AA10" s="17"/>
      <c r="AB10" s="4"/>
      <c r="AC10" s="4"/>
      <c r="AD10" s="4"/>
      <c r="AE10" s="4"/>
      <c r="AF10" s="4"/>
      <c r="AG10" s="2"/>
      <c r="AH10" s="2"/>
    </row>
    <row r="11" spans="1:57" ht="10.7" customHeight="1">
      <c r="A11" s="4">
        <v>2</v>
      </c>
      <c r="B11" s="8" t="s">
        <v>18</v>
      </c>
      <c r="C11" s="2">
        <f>SUM(E11:J11)</f>
        <v>15</v>
      </c>
      <c r="D11" s="2">
        <f>SUM(Q11,Y11,AG11)</f>
        <v>2</v>
      </c>
      <c r="E11" s="2">
        <f>SUM($K11,$S11,$AA11)</f>
        <v>15</v>
      </c>
      <c r="F11" s="2">
        <f>SUM($L11,$T11,$AB11)</f>
        <v>0</v>
      </c>
      <c r="G11" s="2">
        <f>SUM($M11,$U11,$AC11)</f>
        <v>0</v>
      </c>
      <c r="H11" s="2">
        <f>SUM($N11,$V11,$AD11)</f>
        <v>0</v>
      </c>
      <c r="I11" s="2">
        <f>SUM($O11,$W11,$AE11)</f>
        <v>0</v>
      </c>
      <c r="J11" s="12">
        <f>SUM($P11,$X11,$AF11)</f>
        <v>0</v>
      </c>
      <c r="K11" s="26">
        <v>15</v>
      </c>
      <c r="L11" s="4"/>
      <c r="M11" s="4"/>
      <c r="N11" s="4"/>
      <c r="O11" s="4"/>
      <c r="P11" s="4"/>
      <c r="Q11" s="2">
        <v>2</v>
      </c>
      <c r="R11" s="27"/>
      <c r="S11" s="26"/>
      <c r="T11" s="4"/>
      <c r="U11" s="4"/>
      <c r="V11" s="4"/>
      <c r="W11" s="4"/>
      <c r="X11" s="4"/>
      <c r="Y11" s="2"/>
      <c r="Z11" s="27"/>
      <c r="AA11" s="17"/>
      <c r="AB11" s="4"/>
      <c r="AC11" s="4"/>
      <c r="AD11" s="4"/>
      <c r="AE11" s="4"/>
      <c r="AF11" s="4"/>
      <c r="AG11" s="2"/>
      <c r="AH11" s="2"/>
    </row>
    <row r="12" spans="1:57" ht="10.35" customHeight="1">
      <c r="A12" s="7">
        <v>3</v>
      </c>
      <c r="B12" s="8" t="s">
        <v>19</v>
      </c>
      <c r="C12" s="2">
        <f>SUM(E12:J12)</f>
        <v>15</v>
      </c>
      <c r="D12" s="2">
        <f>SUM(Q12,Y12,AG12)</f>
        <v>1</v>
      </c>
      <c r="E12" s="2">
        <f>SUM($K12,$S12,$AA12)</f>
        <v>15</v>
      </c>
      <c r="F12" s="2">
        <f>SUM($L12,$T12,$AB12)</f>
        <v>0</v>
      </c>
      <c r="G12" s="2">
        <f>SUM($M12,$U12,$AC12)</f>
        <v>0</v>
      </c>
      <c r="H12" s="2">
        <f>SUM($N12,$V12,$AD12)</f>
        <v>0</v>
      </c>
      <c r="I12" s="2">
        <f>SUM($O12,$W12,$AE12)</f>
        <v>0</v>
      </c>
      <c r="J12" s="12">
        <f>SUM($P12,$X12,$AF12)</f>
        <v>0</v>
      </c>
      <c r="K12" s="26"/>
      <c r="L12" s="4"/>
      <c r="M12" s="4"/>
      <c r="N12" s="4"/>
      <c r="O12" s="4"/>
      <c r="P12" s="4"/>
      <c r="Q12" s="2"/>
      <c r="R12" s="27"/>
      <c r="S12" s="26"/>
      <c r="T12" s="4"/>
      <c r="U12" s="4"/>
      <c r="V12" s="4"/>
      <c r="W12" s="4"/>
      <c r="X12" s="4"/>
      <c r="Y12" s="2"/>
      <c r="Z12" s="27"/>
      <c r="AA12" s="17">
        <v>15</v>
      </c>
      <c r="AB12" s="4"/>
      <c r="AC12" s="4"/>
      <c r="AD12" s="4"/>
      <c r="AE12" s="4"/>
      <c r="AF12" s="4"/>
      <c r="AG12" s="2">
        <v>1</v>
      </c>
      <c r="AH12" s="2"/>
    </row>
    <row r="13" spans="1:57" ht="10.7" customHeight="1">
      <c r="A13" s="4">
        <v>4</v>
      </c>
      <c r="B13" s="8" t="s">
        <v>20</v>
      </c>
      <c r="C13" s="2">
        <f>SUM(E13:J13)</f>
        <v>30</v>
      </c>
      <c r="D13" s="2">
        <f>SUM(Q13,Y13,AG13)</f>
        <v>2</v>
      </c>
      <c r="E13" s="2">
        <f>SUM($K13,$S13,$AA13)</f>
        <v>15</v>
      </c>
      <c r="F13" s="2">
        <f>SUM($L13,$T13,$AB13)</f>
        <v>0</v>
      </c>
      <c r="G13" s="2">
        <f>SUM($M13,$U13,$AC13)</f>
        <v>0</v>
      </c>
      <c r="H13" s="2">
        <f>SUM($N13,$V13,$AD13)</f>
        <v>15</v>
      </c>
      <c r="I13" s="2">
        <f>SUM($O13,$W13,$AE13)</f>
        <v>0</v>
      </c>
      <c r="J13" s="12">
        <f>SUM($P13,$X13,$AF13)</f>
        <v>0</v>
      </c>
      <c r="K13" s="26"/>
      <c r="L13" s="4"/>
      <c r="M13" s="4"/>
      <c r="N13" s="4"/>
      <c r="O13" s="4"/>
      <c r="P13" s="4"/>
      <c r="Q13" s="2"/>
      <c r="R13" s="27" t="s">
        <v>21</v>
      </c>
      <c r="S13" s="26">
        <v>15</v>
      </c>
      <c r="T13" s="4"/>
      <c r="U13" s="4"/>
      <c r="V13" s="4">
        <v>15</v>
      </c>
      <c r="W13" s="4"/>
      <c r="X13" s="4"/>
      <c r="Y13" s="2">
        <v>2</v>
      </c>
      <c r="Z13" s="27"/>
      <c r="AA13" s="15"/>
      <c r="AB13" s="2"/>
      <c r="AC13" s="2"/>
      <c r="AD13" s="2"/>
      <c r="AE13" s="2"/>
      <c r="AF13" s="2"/>
      <c r="AG13" s="2"/>
      <c r="AH13" s="2"/>
    </row>
    <row r="14" spans="1:57" ht="14.1" customHeight="1">
      <c r="A14" s="2" t="s">
        <v>74</v>
      </c>
      <c r="B14" s="9" t="s">
        <v>22</v>
      </c>
      <c r="C14" s="9">
        <f t="shared" ref="C14:Q14" si="1">SUM(C15:C26)</f>
        <v>375</v>
      </c>
      <c r="D14" s="9">
        <f t="shared" si="1"/>
        <v>27</v>
      </c>
      <c r="E14" s="9">
        <f t="shared" si="1"/>
        <v>150</v>
      </c>
      <c r="F14" s="9">
        <f t="shared" si="1"/>
        <v>75</v>
      </c>
      <c r="G14" s="9">
        <f t="shared" si="1"/>
        <v>15</v>
      </c>
      <c r="H14" s="9">
        <f t="shared" si="1"/>
        <v>90</v>
      </c>
      <c r="I14" s="9">
        <f t="shared" si="1"/>
        <v>45</v>
      </c>
      <c r="J14" s="14">
        <f t="shared" si="1"/>
        <v>0</v>
      </c>
      <c r="K14" s="28">
        <f t="shared" si="1"/>
        <v>120</v>
      </c>
      <c r="L14" s="9">
        <f t="shared" si="1"/>
        <v>60</v>
      </c>
      <c r="M14" s="9">
        <f t="shared" si="1"/>
        <v>15</v>
      </c>
      <c r="N14" s="9">
        <f t="shared" si="1"/>
        <v>75</v>
      </c>
      <c r="O14" s="9">
        <f t="shared" si="1"/>
        <v>45</v>
      </c>
      <c r="P14" s="9">
        <f t="shared" si="1"/>
        <v>0</v>
      </c>
      <c r="Q14" s="9">
        <f t="shared" si="1"/>
        <v>21</v>
      </c>
      <c r="R14" s="29">
        <v>2</v>
      </c>
      <c r="S14" s="28">
        <f t="shared" ref="S14:Y14" si="2">SUM(S15:S26)</f>
        <v>30</v>
      </c>
      <c r="T14" s="9">
        <f t="shared" si="2"/>
        <v>15</v>
      </c>
      <c r="U14" s="9">
        <f t="shared" si="2"/>
        <v>0</v>
      </c>
      <c r="V14" s="9">
        <f t="shared" si="2"/>
        <v>15</v>
      </c>
      <c r="W14" s="9">
        <f t="shared" si="2"/>
        <v>0</v>
      </c>
      <c r="X14" s="9">
        <f t="shared" si="2"/>
        <v>0</v>
      </c>
      <c r="Y14" s="9">
        <f t="shared" si="2"/>
        <v>6</v>
      </c>
      <c r="Z14" s="29">
        <v>0</v>
      </c>
      <c r="AA14" s="18">
        <f t="shared" ref="AA14:AG14" si="3">SUM(AA15:AA26)</f>
        <v>0</v>
      </c>
      <c r="AB14" s="9">
        <f t="shared" si="3"/>
        <v>0</v>
      </c>
      <c r="AC14" s="9">
        <f t="shared" si="3"/>
        <v>0</v>
      </c>
      <c r="AD14" s="9">
        <f t="shared" si="3"/>
        <v>0</v>
      </c>
      <c r="AE14" s="9">
        <f t="shared" si="3"/>
        <v>0</v>
      </c>
      <c r="AF14" s="9">
        <f t="shared" si="3"/>
        <v>0</v>
      </c>
      <c r="AG14" s="9">
        <f t="shared" si="3"/>
        <v>0</v>
      </c>
      <c r="AH14" s="9">
        <v>0</v>
      </c>
    </row>
    <row r="15" spans="1:57" ht="11.45" customHeight="1">
      <c r="A15" s="4">
        <v>1</v>
      </c>
      <c r="B15" s="10" t="s">
        <v>23</v>
      </c>
      <c r="C15" s="2">
        <f t="shared" ref="C15:C26" si="4">SUM(K15:P15,S15:X15,AA15:AF15)</f>
        <v>30</v>
      </c>
      <c r="D15" s="2">
        <f t="shared" ref="D15:D26" si="5">SUM(Q15,Y15,AG15)</f>
        <v>2</v>
      </c>
      <c r="E15" s="2">
        <f t="shared" ref="E15:E26" si="6">SUM(K15,S15,AA15)</f>
        <v>15</v>
      </c>
      <c r="F15" s="2">
        <f t="shared" ref="F15:F26" si="7">SUM(L15,T15,AB15)</f>
        <v>0</v>
      </c>
      <c r="G15" s="2">
        <f t="shared" ref="G15:G26" si="8">SUM(M15,U15,AC15)</f>
        <v>15</v>
      </c>
      <c r="H15" s="2">
        <f t="shared" ref="H15:H26" si="9">SUM(N15,V15,AD15)</f>
        <v>0</v>
      </c>
      <c r="I15" s="2">
        <f t="shared" ref="I15:I26" si="10">SUM(O15,W15,AE15)</f>
        <v>0</v>
      </c>
      <c r="J15" s="12">
        <f t="shared" ref="J15:J26" si="11">SUM(P15,X15,AF15)</f>
        <v>0</v>
      </c>
      <c r="K15" s="30">
        <v>15</v>
      </c>
      <c r="L15" s="7"/>
      <c r="M15" s="7">
        <v>15</v>
      </c>
      <c r="N15" s="7"/>
      <c r="O15" s="7"/>
      <c r="P15" s="7"/>
      <c r="Q15" s="2">
        <v>2</v>
      </c>
      <c r="R15" s="27"/>
      <c r="S15" s="30"/>
      <c r="T15" s="7"/>
      <c r="U15" s="7"/>
      <c r="V15" s="7"/>
      <c r="W15" s="7"/>
      <c r="X15" s="7"/>
      <c r="Y15" s="2"/>
      <c r="Z15" s="27"/>
      <c r="AA15" s="19"/>
      <c r="AB15" s="7"/>
      <c r="AC15" s="7"/>
      <c r="AD15" s="7"/>
      <c r="AE15" s="7"/>
      <c r="AF15" s="7"/>
      <c r="AG15" s="2"/>
      <c r="AH15" s="2"/>
    </row>
    <row r="16" spans="1:57" ht="11.45" customHeight="1">
      <c r="A16" s="7">
        <v>2</v>
      </c>
      <c r="B16" s="10" t="s">
        <v>24</v>
      </c>
      <c r="C16" s="2">
        <f t="shared" si="4"/>
        <v>30</v>
      </c>
      <c r="D16" s="2">
        <f t="shared" si="5"/>
        <v>2</v>
      </c>
      <c r="E16" s="2">
        <f t="shared" si="6"/>
        <v>15</v>
      </c>
      <c r="F16" s="2">
        <f t="shared" si="7"/>
        <v>0</v>
      </c>
      <c r="G16" s="2">
        <f t="shared" si="8"/>
        <v>0</v>
      </c>
      <c r="H16" s="2">
        <f t="shared" si="9"/>
        <v>0</v>
      </c>
      <c r="I16" s="2">
        <f t="shared" si="10"/>
        <v>15</v>
      </c>
      <c r="J16" s="12">
        <f t="shared" si="11"/>
        <v>0</v>
      </c>
      <c r="K16" s="30">
        <v>15</v>
      </c>
      <c r="L16" s="7"/>
      <c r="M16" s="7"/>
      <c r="N16" s="7"/>
      <c r="O16" s="7">
        <v>15</v>
      </c>
      <c r="P16" s="7"/>
      <c r="Q16" s="2">
        <v>2</v>
      </c>
      <c r="R16" s="27"/>
      <c r="S16" s="30"/>
      <c r="T16" s="7"/>
      <c r="U16" s="7"/>
      <c r="V16" s="7"/>
      <c r="W16" s="7"/>
      <c r="X16" s="7"/>
      <c r="Y16" s="2"/>
      <c r="Z16" s="27"/>
      <c r="AA16" s="19"/>
      <c r="AB16" s="7"/>
      <c r="AC16" s="7"/>
      <c r="AD16" s="7"/>
      <c r="AE16" s="7"/>
      <c r="AF16" s="7"/>
      <c r="AG16" s="2"/>
      <c r="AH16" s="2"/>
    </row>
    <row r="17" spans="1:34" ht="12" customHeight="1">
      <c r="A17" s="4">
        <v>3</v>
      </c>
      <c r="B17" s="10" t="s">
        <v>25</v>
      </c>
      <c r="C17" s="2">
        <f t="shared" si="4"/>
        <v>45</v>
      </c>
      <c r="D17" s="2">
        <f t="shared" si="5"/>
        <v>3</v>
      </c>
      <c r="E17" s="2">
        <f t="shared" si="6"/>
        <v>15</v>
      </c>
      <c r="F17" s="2">
        <f t="shared" si="7"/>
        <v>30</v>
      </c>
      <c r="G17" s="2">
        <f t="shared" si="8"/>
        <v>0</v>
      </c>
      <c r="H17" s="2">
        <f t="shared" si="9"/>
        <v>0</v>
      </c>
      <c r="I17" s="2">
        <f t="shared" si="10"/>
        <v>0</v>
      </c>
      <c r="J17" s="12">
        <f t="shared" si="11"/>
        <v>0</v>
      </c>
      <c r="K17" s="30">
        <v>15</v>
      </c>
      <c r="L17" s="7">
        <v>30</v>
      </c>
      <c r="M17" s="7"/>
      <c r="N17" s="7"/>
      <c r="O17" s="7"/>
      <c r="P17" s="7"/>
      <c r="Q17" s="2">
        <v>3</v>
      </c>
      <c r="R17" s="27"/>
      <c r="S17" s="30"/>
      <c r="T17" s="7"/>
      <c r="U17" s="7"/>
      <c r="V17" s="7"/>
      <c r="W17" s="7"/>
      <c r="X17" s="7"/>
      <c r="Y17" s="2"/>
      <c r="Z17" s="27"/>
      <c r="AA17" s="19"/>
      <c r="AB17" s="7"/>
      <c r="AC17" s="7"/>
      <c r="AD17" s="7"/>
      <c r="AE17" s="7"/>
      <c r="AF17" s="7"/>
      <c r="AG17" s="2"/>
      <c r="AH17" s="2"/>
    </row>
    <row r="18" spans="1:34" ht="10.7" customHeight="1">
      <c r="A18" s="7">
        <v>4</v>
      </c>
      <c r="B18" s="11" t="s">
        <v>26</v>
      </c>
      <c r="C18" s="2">
        <f t="shared" si="4"/>
        <v>30</v>
      </c>
      <c r="D18" s="2">
        <f t="shared" si="5"/>
        <v>2</v>
      </c>
      <c r="E18" s="2">
        <f t="shared" si="6"/>
        <v>15</v>
      </c>
      <c r="F18" s="2">
        <f t="shared" si="7"/>
        <v>0</v>
      </c>
      <c r="G18" s="2">
        <f t="shared" si="8"/>
        <v>0</v>
      </c>
      <c r="H18" s="2">
        <f t="shared" si="9"/>
        <v>15</v>
      </c>
      <c r="I18" s="2">
        <f t="shared" si="10"/>
        <v>0</v>
      </c>
      <c r="J18" s="12">
        <f t="shared" si="11"/>
        <v>0</v>
      </c>
      <c r="K18" s="30">
        <v>15</v>
      </c>
      <c r="L18" s="7"/>
      <c r="M18" s="7"/>
      <c r="N18" s="7">
        <v>15</v>
      </c>
      <c r="O18" s="7"/>
      <c r="P18" s="7"/>
      <c r="Q18" s="2">
        <v>2</v>
      </c>
      <c r="R18" s="27"/>
      <c r="S18" s="30"/>
      <c r="T18" s="7"/>
      <c r="U18" s="7"/>
      <c r="V18" s="7"/>
      <c r="W18" s="7"/>
      <c r="X18" s="7"/>
      <c r="Y18" s="2"/>
      <c r="Z18" s="27"/>
      <c r="AA18" s="19"/>
      <c r="AB18" s="7"/>
      <c r="AC18" s="7"/>
      <c r="AD18" s="7"/>
      <c r="AE18" s="7"/>
      <c r="AF18" s="7"/>
      <c r="AG18" s="2"/>
      <c r="AH18" s="2"/>
    </row>
    <row r="19" spans="1:34" ht="10.7" customHeight="1">
      <c r="A19" s="4">
        <v>5</v>
      </c>
      <c r="B19" s="11" t="s">
        <v>27</v>
      </c>
      <c r="C19" s="2">
        <f t="shared" si="4"/>
        <v>15</v>
      </c>
      <c r="D19" s="2">
        <f t="shared" si="5"/>
        <v>1</v>
      </c>
      <c r="E19" s="2">
        <f t="shared" si="6"/>
        <v>0</v>
      </c>
      <c r="F19" s="2">
        <f t="shared" si="7"/>
        <v>0</v>
      </c>
      <c r="G19" s="2">
        <f t="shared" si="8"/>
        <v>0</v>
      </c>
      <c r="H19" s="2">
        <f t="shared" si="9"/>
        <v>15</v>
      </c>
      <c r="I19" s="2">
        <f t="shared" si="10"/>
        <v>0</v>
      </c>
      <c r="J19" s="12">
        <f t="shared" si="11"/>
        <v>0</v>
      </c>
      <c r="K19" s="30"/>
      <c r="L19" s="7"/>
      <c r="M19" s="7"/>
      <c r="N19" s="7">
        <v>15</v>
      </c>
      <c r="O19" s="7"/>
      <c r="P19" s="7"/>
      <c r="Q19" s="2">
        <v>1</v>
      </c>
      <c r="R19" s="27"/>
      <c r="S19" s="30"/>
      <c r="T19" s="7"/>
      <c r="U19" s="7"/>
      <c r="V19" s="7"/>
      <c r="W19" s="7"/>
      <c r="X19" s="7"/>
      <c r="Y19" s="2"/>
      <c r="Z19" s="27"/>
      <c r="AA19" s="19"/>
      <c r="AB19" s="7"/>
      <c r="AC19" s="7"/>
      <c r="AD19" s="7"/>
      <c r="AE19" s="7"/>
      <c r="AF19" s="7"/>
      <c r="AG19" s="2"/>
      <c r="AH19" s="2"/>
    </row>
    <row r="20" spans="1:34" ht="11.45" customHeight="1">
      <c r="A20" s="7">
        <v>6</v>
      </c>
      <c r="B20" s="11" t="s">
        <v>28</v>
      </c>
      <c r="C20" s="2">
        <f t="shared" si="4"/>
        <v>30</v>
      </c>
      <c r="D20" s="2">
        <f t="shared" si="5"/>
        <v>2</v>
      </c>
      <c r="E20" s="2">
        <f t="shared" si="6"/>
        <v>0</v>
      </c>
      <c r="F20" s="2">
        <f t="shared" si="7"/>
        <v>0</v>
      </c>
      <c r="G20" s="2">
        <f t="shared" si="8"/>
        <v>0</v>
      </c>
      <c r="H20" s="2">
        <f t="shared" si="9"/>
        <v>30</v>
      </c>
      <c r="I20" s="2">
        <f t="shared" si="10"/>
        <v>0</v>
      </c>
      <c r="J20" s="12">
        <f t="shared" si="11"/>
        <v>0</v>
      </c>
      <c r="K20" s="30"/>
      <c r="L20" s="7"/>
      <c r="M20" s="7"/>
      <c r="N20" s="7">
        <v>30</v>
      </c>
      <c r="O20" s="7"/>
      <c r="P20" s="7"/>
      <c r="Q20" s="2">
        <v>2</v>
      </c>
      <c r="R20" s="27"/>
      <c r="S20" s="30"/>
      <c r="T20" s="7"/>
      <c r="U20" s="7"/>
      <c r="V20" s="7"/>
      <c r="W20" s="7"/>
      <c r="X20" s="7"/>
      <c r="Y20" s="2"/>
      <c r="Z20" s="27"/>
      <c r="AA20" s="19"/>
      <c r="AB20" s="7"/>
      <c r="AC20" s="7"/>
      <c r="AD20" s="7"/>
      <c r="AE20" s="7"/>
      <c r="AF20" s="7"/>
      <c r="AG20" s="2"/>
      <c r="AH20" s="2"/>
    </row>
    <row r="21" spans="1:34" ht="12" customHeight="1">
      <c r="A21" s="4">
        <v>7</v>
      </c>
      <c r="B21" s="11" t="s">
        <v>29</v>
      </c>
      <c r="C21" s="2">
        <f t="shared" si="4"/>
        <v>30</v>
      </c>
      <c r="D21" s="2">
        <f t="shared" si="5"/>
        <v>2</v>
      </c>
      <c r="E21" s="2">
        <f t="shared" si="6"/>
        <v>15</v>
      </c>
      <c r="F21" s="2">
        <f t="shared" si="7"/>
        <v>0</v>
      </c>
      <c r="G21" s="2">
        <f t="shared" si="8"/>
        <v>0</v>
      </c>
      <c r="H21" s="2">
        <f t="shared" si="9"/>
        <v>15</v>
      </c>
      <c r="I21" s="2">
        <f t="shared" si="10"/>
        <v>0</v>
      </c>
      <c r="J21" s="12">
        <f t="shared" si="11"/>
        <v>0</v>
      </c>
      <c r="K21" s="30">
        <v>15</v>
      </c>
      <c r="L21" s="7"/>
      <c r="M21" s="7"/>
      <c r="N21" s="7">
        <v>15</v>
      </c>
      <c r="O21" s="7"/>
      <c r="P21" s="7"/>
      <c r="Q21" s="2">
        <v>2</v>
      </c>
      <c r="R21" s="27"/>
      <c r="S21" s="30"/>
      <c r="T21" s="7"/>
      <c r="U21" s="7"/>
      <c r="V21" s="7"/>
      <c r="W21" s="7"/>
      <c r="X21" s="7"/>
      <c r="Y21" s="2"/>
      <c r="Z21" s="27"/>
      <c r="AA21" s="19"/>
      <c r="AB21" s="7"/>
      <c r="AC21" s="7"/>
      <c r="AD21" s="7"/>
      <c r="AE21" s="7"/>
      <c r="AF21" s="7"/>
      <c r="AG21" s="2"/>
      <c r="AH21" s="2"/>
    </row>
    <row r="22" spans="1:34" ht="11.45" customHeight="1">
      <c r="A22" s="7">
        <v>8</v>
      </c>
      <c r="B22" s="11" t="s">
        <v>30</v>
      </c>
      <c r="C22" s="2">
        <f t="shared" si="4"/>
        <v>45</v>
      </c>
      <c r="D22" s="2">
        <f t="shared" si="5"/>
        <v>3</v>
      </c>
      <c r="E22" s="2">
        <f t="shared" si="6"/>
        <v>15</v>
      </c>
      <c r="F22" s="2">
        <f t="shared" si="7"/>
        <v>15</v>
      </c>
      <c r="G22" s="2">
        <f t="shared" si="8"/>
        <v>0</v>
      </c>
      <c r="H22" s="2">
        <f t="shared" si="9"/>
        <v>0</v>
      </c>
      <c r="I22" s="2">
        <f t="shared" si="10"/>
        <v>15</v>
      </c>
      <c r="J22" s="12">
        <f t="shared" si="11"/>
        <v>0</v>
      </c>
      <c r="K22" s="30">
        <v>15</v>
      </c>
      <c r="L22" s="7">
        <v>15</v>
      </c>
      <c r="M22" s="7"/>
      <c r="N22" s="7"/>
      <c r="O22" s="7">
        <v>15</v>
      </c>
      <c r="P22" s="7"/>
      <c r="Q22" s="2">
        <v>3</v>
      </c>
      <c r="R22" s="27" t="s">
        <v>17</v>
      </c>
      <c r="S22" s="30"/>
      <c r="T22" s="7"/>
      <c r="U22" s="7"/>
      <c r="V22" s="7"/>
      <c r="W22" s="7"/>
      <c r="X22" s="7"/>
      <c r="Y22" s="2"/>
      <c r="Z22" s="27"/>
      <c r="AA22" s="19"/>
      <c r="AB22" s="7"/>
      <c r="AC22" s="7"/>
      <c r="AD22" s="7"/>
      <c r="AE22" s="7"/>
      <c r="AF22" s="7"/>
      <c r="AG22" s="2"/>
      <c r="AH22" s="2"/>
    </row>
    <row r="23" spans="1:34" ht="12.6" customHeight="1">
      <c r="A23" s="4">
        <v>9</v>
      </c>
      <c r="B23" s="11" t="s">
        <v>31</v>
      </c>
      <c r="C23" s="2">
        <f t="shared" si="4"/>
        <v>30</v>
      </c>
      <c r="D23" s="2">
        <f t="shared" si="5"/>
        <v>2</v>
      </c>
      <c r="E23" s="2">
        <f t="shared" si="6"/>
        <v>15</v>
      </c>
      <c r="F23" s="2">
        <f t="shared" si="7"/>
        <v>15</v>
      </c>
      <c r="G23" s="2">
        <f t="shared" si="8"/>
        <v>0</v>
      </c>
      <c r="H23" s="2">
        <f t="shared" si="9"/>
        <v>0</v>
      </c>
      <c r="I23" s="2">
        <f t="shared" si="10"/>
        <v>0</v>
      </c>
      <c r="J23" s="12">
        <f t="shared" si="11"/>
        <v>0</v>
      </c>
      <c r="K23" s="30">
        <v>15</v>
      </c>
      <c r="L23" s="7">
        <v>15</v>
      </c>
      <c r="M23" s="7"/>
      <c r="N23" s="7"/>
      <c r="O23" s="7"/>
      <c r="P23" s="7"/>
      <c r="Q23" s="2">
        <v>2</v>
      </c>
      <c r="R23" s="27" t="s">
        <v>17</v>
      </c>
      <c r="S23" s="30"/>
      <c r="T23" s="7"/>
      <c r="U23" s="7"/>
      <c r="V23" s="7"/>
      <c r="W23" s="7"/>
      <c r="X23" s="7"/>
      <c r="Y23" s="2"/>
      <c r="Z23" s="27"/>
      <c r="AA23" s="19"/>
      <c r="AB23" s="7"/>
      <c r="AC23" s="7"/>
      <c r="AD23" s="7"/>
      <c r="AE23" s="7"/>
      <c r="AF23" s="7"/>
      <c r="AG23" s="2"/>
      <c r="AH23" s="2"/>
    </row>
    <row r="24" spans="1:34" ht="12" customHeight="1">
      <c r="A24" s="7">
        <v>10</v>
      </c>
      <c r="B24" s="38" t="s">
        <v>32</v>
      </c>
      <c r="C24" s="2">
        <f t="shared" si="4"/>
        <v>30</v>
      </c>
      <c r="D24" s="2">
        <f t="shared" si="5"/>
        <v>3</v>
      </c>
      <c r="E24" s="2">
        <f t="shared" si="6"/>
        <v>15</v>
      </c>
      <c r="F24" s="2">
        <f t="shared" si="7"/>
        <v>0</v>
      </c>
      <c r="G24" s="2">
        <f t="shared" si="8"/>
        <v>0</v>
      </c>
      <c r="H24" s="2">
        <f t="shared" si="9"/>
        <v>15</v>
      </c>
      <c r="I24" s="2">
        <f t="shared" si="10"/>
        <v>0</v>
      </c>
      <c r="J24" s="12">
        <f t="shared" si="11"/>
        <v>0</v>
      </c>
      <c r="K24" s="30"/>
      <c r="L24" s="7"/>
      <c r="M24" s="7"/>
      <c r="N24" s="7"/>
      <c r="O24" s="7"/>
      <c r="P24" s="7"/>
      <c r="Q24" s="2"/>
      <c r="R24" s="27"/>
      <c r="S24" s="30">
        <v>15</v>
      </c>
      <c r="T24" s="7"/>
      <c r="U24" s="7"/>
      <c r="V24" s="7">
        <v>15</v>
      </c>
      <c r="W24" s="7"/>
      <c r="X24" s="7"/>
      <c r="Y24" s="39">
        <v>3</v>
      </c>
      <c r="Z24" s="27"/>
      <c r="AA24" s="19"/>
      <c r="AB24" s="7"/>
      <c r="AC24" s="7"/>
      <c r="AD24" s="7"/>
      <c r="AE24" s="7"/>
      <c r="AF24" s="7"/>
      <c r="AG24" s="2"/>
      <c r="AH24" s="2"/>
    </row>
    <row r="25" spans="1:34" ht="11.45" customHeight="1">
      <c r="A25" s="4">
        <v>11</v>
      </c>
      <c r="B25" s="43" t="s">
        <v>79</v>
      </c>
      <c r="C25" s="2">
        <f>SUM(K25:P25,S25:X25,AA25:AF25)</f>
        <v>30</v>
      </c>
      <c r="D25" s="2">
        <f>SUM(Q25,Y25,AG25)</f>
        <v>2</v>
      </c>
      <c r="E25" s="2">
        <f t="shared" ref="E25:J25" si="12">SUM(K25,S25,AA25)</f>
        <v>15</v>
      </c>
      <c r="F25" s="2">
        <f t="shared" si="12"/>
        <v>0</v>
      </c>
      <c r="G25" s="2">
        <f t="shared" si="12"/>
        <v>0</v>
      </c>
      <c r="H25" s="2">
        <f t="shared" si="12"/>
        <v>0</v>
      </c>
      <c r="I25" s="2">
        <f t="shared" si="12"/>
        <v>15</v>
      </c>
      <c r="J25" s="12">
        <f t="shared" si="12"/>
        <v>0</v>
      </c>
      <c r="K25" s="30">
        <v>15</v>
      </c>
      <c r="L25" s="7"/>
      <c r="M25" s="7"/>
      <c r="N25" s="7"/>
      <c r="O25" s="7">
        <v>15</v>
      </c>
      <c r="P25" s="7"/>
      <c r="Q25" s="2">
        <v>2</v>
      </c>
      <c r="R25" s="27"/>
      <c r="S25" s="30"/>
      <c r="T25" s="7"/>
      <c r="U25" s="7"/>
      <c r="V25" s="7"/>
      <c r="W25" s="7"/>
      <c r="X25" s="7"/>
      <c r="Y25" s="2"/>
      <c r="Z25" s="27"/>
      <c r="AA25" s="19"/>
      <c r="AB25" s="7"/>
      <c r="AC25" s="7"/>
      <c r="AD25" s="7"/>
      <c r="AE25" s="7"/>
      <c r="AF25" s="7"/>
      <c r="AG25" s="2"/>
      <c r="AH25" s="2"/>
    </row>
    <row r="26" spans="1:34" ht="13.35" customHeight="1">
      <c r="A26" s="7">
        <v>12</v>
      </c>
      <c r="B26" s="41" t="s">
        <v>33</v>
      </c>
      <c r="C26" s="2">
        <f t="shared" si="4"/>
        <v>30</v>
      </c>
      <c r="D26" s="2">
        <f t="shared" si="5"/>
        <v>3</v>
      </c>
      <c r="E26" s="2">
        <f t="shared" si="6"/>
        <v>15</v>
      </c>
      <c r="F26" s="2">
        <f t="shared" si="7"/>
        <v>15</v>
      </c>
      <c r="G26" s="2">
        <f t="shared" si="8"/>
        <v>0</v>
      </c>
      <c r="H26" s="2">
        <f t="shared" si="9"/>
        <v>0</v>
      </c>
      <c r="I26" s="2">
        <f t="shared" si="10"/>
        <v>0</v>
      </c>
      <c r="J26" s="12">
        <f t="shared" si="11"/>
        <v>0</v>
      </c>
      <c r="K26" s="30"/>
      <c r="L26" s="7"/>
      <c r="M26" s="7"/>
      <c r="N26" s="7"/>
      <c r="O26" s="7"/>
      <c r="P26" s="7"/>
      <c r="Q26" s="2"/>
      <c r="R26" s="27"/>
      <c r="S26" s="30">
        <v>15</v>
      </c>
      <c r="T26" s="7">
        <v>15</v>
      </c>
      <c r="U26" s="7"/>
      <c r="V26" s="7"/>
      <c r="W26" s="7"/>
      <c r="X26" s="7"/>
      <c r="Y26" s="39">
        <v>3</v>
      </c>
      <c r="Z26" s="27"/>
      <c r="AA26" s="19"/>
      <c r="AB26" s="7"/>
      <c r="AC26" s="7"/>
      <c r="AD26" s="7"/>
      <c r="AE26" s="7"/>
      <c r="AF26" s="7"/>
      <c r="AG26" s="2"/>
      <c r="AH26" s="2"/>
    </row>
    <row r="27" spans="1:34" ht="11.45" customHeight="1">
      <c r="A27" s="2" t="s">
        <v>10</v>
      </c>
      <c r="B27" s="9" t="s">
        <v>34</v>
      </c>
      <c r="C27" s="9">
        <f t="shared" ref="C27:Q27" si="13">SUM(C28:C48)</f>
        <v>505</v>
      </c>
      <c r="D27" s="9">
        <f t="shared" si="13"/>
        <v>56</v>
      </c>
      <c r="E27" s="9">
        <f t="shared" si="13"/>
        <v>255</v>
      </c>
      <c r="F27" s="9">
        <f t="shared" si="13"/>
        <v>30</v>
      </c>
      <c r="G27" s="9">
        <f t="shared" si="13"/>
        <v>45</v>
      </c>
      <c r="H27" s="9">
        <f t="shared" si="13"/>
        <v>0</v>
      </c>
      <c r="I27" s="9">
        <f t="shared" si="13"/>
        <v>130</v>
      </c>
      <c r="J27" s="14">
        <f t="shared" si="13"/>
        <v>45</v>
      </c>
      <c r="K27" s="24">
        <f t="shared" si="13"/>
        <v>60</v>
      </c>
      <c r="L27" s="6">
        <f t="shared" si="13"/>
        <v>15</v>
      </c>
      <c r="M27" s="6">
        <f t="shared" si="13"/>
        <v>15</v>
      </c>
      <c r="N27" s="6">
        <f t="shared" si="13"/>
        <v>0</v>
      </c>
      <c r="O27" s="6">
        <f t="shared" si="13"/>
        <v>0</v>
      </c>
      <c r="P27" s="6">
        <f t="shared" si="13"/>
        <v>0</v>
      </c>
      <c r="Q27" s="6">
        <f t="shared" si="13"/>
        <v>6</v>
      </c>
      <c r="R27" s="25">
        <v>1</v>
      </c>
      <c r="S27" s="24">
        <f t="shared" ref="S27:Y27" si="14">SUM(S28:S48)</f>
        <v>120</v>
      </c>
      <c r="T27" s="6">
        <f t="shared" si="14"/>
        <v>15</v>
      </c>
      <c r="U27" s="6">
        <f t="shared" si="14"/>
        <v>30</v>
      </c>
      <c r="V27" s="6">
        <f t="shared" si="14"/>
        <v>0</v>
      </c>
      <c r="W27" s="6">
        <f t="shared" si="14"/>
        <v>90</v>
      </c>
      <c r="X27" s="6">
        <f t="shared" si="14"/>
        <v>15</v>
      </c>
      <c r="Y27" s="6">
        <f t="shared" si="14"/>
        <v>21</v>
      </c>
      <c r="Z27" s="25">
        <v>1</v>
      </c>
      <c r="AA27" s="16">
        <f t="shared" ref="AA27:AG27" si="15">SUM(AA28:AA48)</f>
        <v>75</v>
      </c>
      <c r="AB27" s="6">
        <f t="shared" si="15"/>
        <v>0</v>
      </c>
      <c r="AC27" s="6">
        <f t="shared" si="15"/>
        <v>0</v>
      </c>
      <c r="AD27" s="6">
        <f t="shared" si="15"/>
        <v>0</v>
      </c>
      <c r="AE27" s="6">
        <f t="shared" si="15"/>
        <v>40</v>
      </c>
      <c r="AF27" s="6">
        <f t="shared" si="15"/>
        <v>30</v>
      </c>
      <c r="AG27" s="6">
        <f t="shared" si="15"/>
        <v>29</v>
      </c>
      <c r="AH27" s="6">
        <v>0</v>
      </c>
    </row>
    <row r="28" spans="1:34" ht="12" customHeight="1">
      <c r="A28" s="7">
        <v>1</v>
      </c>
      <c r="B28" s="11" t="s">
        <v>35</v>
      </c>
      <c r="C28" s="2">
        <f t="shared" ref="C28:C48" si="16">SUM(K28:P28,S28:X28,AA28:AF28)</f>
        <v>45</v>
      </c>
      <c r="D28" s="2">
        <f t="shared" ref="D28:D48" si="17">SUM(Q28,Y28,AG28)</f>
        <v>3</v>
      </c>
      <c r="E28" s="2">
        <f t="shared" ref="E28:E48" si="18">SUM(K28,S28,AA28)</f>
        <v>15</v>
      </c>
      <c r="F28" s="2">
        <f t="shared" ref="F28:F48" si="19">SUM(L28,T28,AB28)</f>
        <v>15</v>
      </c>
      <c r="G28" s="2">
        <f t="shared" ref="G28:G48" si="20">SUM(M28,U28,AC28)</f>
        <v>15</v>
      </c>
      <c r="H28" s="2">
        <f t="shared" ref="H28:H48" si="21">SUM(N28,V28,AD28)</f>
        <v>0</v>
      </c>
      <c r="I28" s="2">
        <f t="shared" ref="I28:I48" si="22">SUM(O28,W28,AE28)</f>
        <v>0</v>
      </c>
      <c r="J28" s="12">
        <f t="shared" ref="J28:J48" si="23">SUM(P28,X28,AF28)</f>
        <v>0</v>
      </c>
      <c r="K28" s="30">
        <v>15</v>
      </c>
      <c r="L28" s="7">
        <v>15</v>
      </c>
      <c r="M28" s="7">
        <v>15</v>
      </c>
      <c r="N28" s="7"/>
      <c r="O28" s="7"/>
      <c r="P28" s="7"/>
      <c r="Q28" s="2">
        <v>3</v>
      </c>
      <c r="R28" s="27" t="s">
        <v>17</v>
      </c>
      <c r="S28" s="30"/>
      <c r="T28" s="7"/>
      <c r="U28" s="7"/>
      <c r="V28" s="7"/>
      <c r="W28" s="7"/>
      <c r="X28" s="7"/>
      <c r="Y28" s="2"/>
      <c r="Z28" s="27"/>
      <c r="AA28" s="19"/>
      <c r="AB28" s="7"/>
      <c r="AC28" s="7"/>
      <c r="AD28" s="7"/>
      <c r="AE28" s="7"/>
      <c r="AF28" s="7"/>
      <c r="AG28" s="2"/>
      <c r="AH28" s="2"/>
    </row>
    <row r="29" spans="1:34" ht="12" customHeight="1">
      <c r="A29" s="4">
        <v>2</v>
      </c>
      <c r="B29" s="11" t="s">
        <v>36</v>
      </c>
      <c r="C29" s="2">
        <f t="shared" si="16"/>
        <v>15</v>
      </c>
      <c r="D29" s="2">
        <f t="shared" si="17"/>
        <v>1</v>
      </c>
      <c r="E29" s="2">
        <f t="shared" si="18"/>
        <v>15</v>
      </c>
      <c r="F29" s="2">
        <f t="shared" si="19"/>
        <v>0</v>
      </c>
      <c r="G29" s="2">
        <f t="shared" si="20"/>
        <v>0</v>
      </c>
      <c r="H29" s="2">
        <f t="shared" si="21"/>
        <v>0</v>
      </c>
      <c r="I29" s="2">
        <f t="shared" si="22"/>
        <v>0</v>
      </c>
      <c r="J29" s="12">
        <f t="shared" si="23"/>
        <v>0</v>
      </c>
      <c r="K29" s="30">
        <v>15</v>
      </c>
      <c r="L29" s="7"/>
      <c r="M29" s="7"/>
      <c r="N29" s="7"/>
      <c r="O29" s="7"/>
      <c r="P29" s="7"/>
      <c r="Q29" s="2">
        <v>1</v>
      </c>
      <c r="R29" s="27"/>
      <c r="S29" s="30"/>
      <c r="T29" s="7"/>
      <c r="U29" s="7"/>
      <c r="V29" s="7"/>
      <c r="W29" s="7"/>
      <c r="X29" s="7"/>
      <c r="Y29" s="2"/>
      <c r="Z29" s="27"/>
      <c r="AA29" s="19"/>
      <c r="AB29" s="7"/>
      <c r="AC29" s="7"/>
      <c r="AD29" s="7"/>
      <c r="AE29" s="7"/>
      <c r="AF29" s="7"/>
      <c r="AG29" s="2"/>
      <c r="AH29" s="2"/>
    </row>
    <row r="30" spans="1:34" ht="11.45" customHeight="1">
      <c r="A30" s="7">
        <v>3</v>
      </c>
      <c r="B30" s="11" t="s">
        <v>37</v>
      </c>
      <c r="C30" s="2">
        <f t="shared" si="16"/>
        <v>30</v>
      </c>
      <c r="D30" s="2">
        <f t="shared" si="17"/>
        <v>2</v>
      </c>
      <c r="E30" s="2">
        <f t="shared" si="18"/>
        <v>15</v>
      </c>
      <c r="F30" s="2">
        <f t="shared" si="19"/>
        <v>0</v>
      </c>
      <c r="G30" s="2">
        <f t="shared" si="20"/>
        <v>0</v>
      </c>
      <c r="H30" s="2">
        <f t="shared" si="21"/>
        <v>0</v>
      </c>
      <c r="I30" s="2">
        <f t="shared" si="22"/>
        <v>15</v>
      </c>
      <c r="J30" s="12">
        <f t="shared" si="23"/>
        <v>0</v>
      </c>
      <c r="K30" s="30"/>
      <c r="L30" s="7"/>
      <c r="M30" s="7"/>
      <c r="N30" s="7"/>
      <c r="O30" s="7"/>
      <c r="P30" s="7"/>
      <c r="Q30" s="2"/>
      <c r="R30" s="27"/>
      <c r="S30" s="30">
        <v>15</v>
      </c>
      <c r="T30" s="7"/>
      <c r="U30" s="7"/>
      <c r="V30" s="7"/>
      <c r="W30" s="7">
        <v>15</v>
      </c>
      <c r="X30" s="7"/>
      <c r="Y30" s="2">
        <v>2</v>
      </c>
      <c r="Z30" s="27"/>
      <c r="AA30" s="19"/>
      <c r="AB30" s="7"/>
      <c r="AC30" s="7"/>
      <c r="AD30" s="7"/>
      <c r="AE30" s="7"/>
      <c r="AF30" s="7"/>
      <c r="AG30" s="2"/>
      <c r="AH30" s="2"/>
    </row>
    <row r="31" spans="1:34" ht="11.45" customHeight="1">
      <c r="A31" s="4">
        <v>4</v>
      </c>
      <c r="B31" s="11" t="s">
        <v>38</v>
      </c>
      <c r="C31" s="2">
        <f t="shared" si="16"/>
        <v>15</v>
      </c>
      <c r="D31" s="2">
        <f t="shared" si="17"/>
        <v>1</v>
      </c>
      <c r="E31" s="2">
        <f t="shared" si="18"/>
        <v>15</v>
      </c>
      <c r="F31" s="2">
        <f t="shared" si="19"/>
        <v>0</v>
      </c>
      <c r="G31" s="2">
        <f t="shared" si="20"/>
        <v>0</v>
      </c>
      <c r="H31" s="2">
        <f t="shared" si="21"/>
        <v>0</v>
      </c>
      <c r="I31" s="2">
        <f t="shared" si="22"/>
        <v>0</v>
      </c>
      <c r="J31" s="12">
        <f t="shared" si="23"/>
        <v>0</v>
      </c>
      <c r="K31" s="30">
        <v>15</v>
      </c>
      <c r="L31" s="7"/>
      <c r="M31" s="7"/>
      <c r="N31" s="7"/>
      <c r="O31" s="7"/>
      <c r="P31" s="7"/>
      <c r="Q31" s="2">
        <v>1</v>
      </c>
      <c r="R31" s="27"/>
      <c r="S31" s="30"/>
      <c r="T31" s="7"/>
      <c r="U31" s="7"/>
      <c r="V31" s="7"/>
      <c r="W31" s="7"/>
      <c r="X31" s="7"/>
      <c r="Y31" s="2"/>
      <c r="Z31" s="27"/>
      <c r="AA31" s="19"/>
      <c r="AB31" s="7"/>
      <c r="AC31" s="7"/>
      <c r="AD31" s="7"/>
      <c r="AE31" s="7"/>
      <c r="AF31" s="7"/>
      <c r="AG31" s="2"/>
      <c r="AH31" s="2"/>
    </row>
    <row r="32" spans="1:34" ht="12" customHeight="1">
      <c r="A32" s="7">
        <v>5</v>
      </c>
      <c r="B32" s="11" t="s">
        <v>39</v>
      </c>
      <c r="C32" s="2">
        <f t="shared" si="16"/>
        <v>30</v>
      </c>
      <c r="D32" s="2">
        <f t="shared" si="17"/>
        <v>2</v>
      </c>
      <c r="E32" s="2">
        <f t="shared" si="18"/>
        <v>15</v>
      </c>
      <c r="F32" s="2">
        <f t="shared" si="19"/>
        <v>15</v>
      </c>
      <c r="G32" s="2">
        <f t="shared" si="20"/>
        <v>0</v>
      </c>
      <c r="H32" s="2">
        <f t="shared" si="21"/>
        <v>0</v>
      </c>
      <c r="I32" s="2">
        <f t="shared" si="22"/>
        <v>0</v>
      </c>
      <c r="J32" s="12">
        <f t="shared" si="23"/>
        <v>0</v>
      </c>
      <c r="K32" s="30"/>
      <c r="L32" s="7"/>
      <c r="M32" s="7"/>
      <c r="N32" s="7"/>
      <c r="O32" s="7"/>
      <c r="P32" s="7"/>
      <c r="Q32" s="2"/>
      <c r="R32" s="27"/>
      <c r="S32" s="30">
        <v>15</v>
      </c>
      <c r="T32" s="7">
        <v>15</v>
      </c>
      <c r="U32" s="7"/>
      <c r="V32" s="7"/>
      <c r="W32" s="7"/>
      <c r="X32" s="7"/>
      <c r="Y32" s="2">
        <v>2</v>
      </c>
      <c r="Z32" s="27"/>
      <c r="AA32" s="19"/>
      <c r="AB32" s="7"/>
      <c r="AC32" s="7"/>
      <c r="AD32" s="7"/>
      <c r="AE32" s="7"/>
      <c r="AF32" s="7"/>
      <c r="AG32" s="2"/>
      <c r="AH32" s="2"/>
    </row>
    <row r="33" spans="1:34" ht="11.45" customHeight="1">
      <c r="A33" s="4">
        <v>6</v>
      </c>
      <c r="B33" s="40" t="s">
        <v>40</v>
      </c>
      <c r="C33" s="2">
        <f t="shared" si="16"/>
        <v>0</v>
      </c>
      <c r="D33" s="2">
        <f t="shared" si="17"/>
        <v>0</v>
      </c>
      <c r="E33" s="2">
        <f t="shared" si="18"/>
        <v>0</v>
      </c>
      <c r="F33" s="2">
        <f t="shared" si="19"/>
        <v>0</v>
      </c>
      <c r="G33" s="2">
        <f t="shared" si="20"/>
        <v>0</v>
      </c>
      <c r="H33" s="2">
        <f t="shared" si="21"/>
        <v>0</v>
      </c>
      <c r="I33" s="2">
        <f t="shared" si="22"/>
        <v>0</v>
      </c>
      <c r="J33" s="12">
        <f t="shared" si="23"/>
        <v>0</v>
      </c>
      <c r="K33" s="30"/>
      <c r="L33" s="7"/>
      <c r="M33" s="7"/>
      <c r="N33" s="7"/>
      <c r="O33" s="7"/>
      <c r="P33" s="7"/>
      <c r="Q33" s="2"/>
      <c r="R33" s="27"/>
      <c r="S33" s="30"/>
      <c r="T33" s="7"/>
      <c r="U33" s="7"/>
      <c r="V33" s="7"/>
      <c r="W33" s="7"/>
      <c r="X33" s="7"/>
      <c r="Y33" s="2"/>
      <c r="Z33" s="27"/>
      <c r="AA33" s="19"/>
      <c r="AB33" s="7"/>
      <c r="AC33" s="7"/>
      <c r="AD33" s="7"/>
      <c r="AE33" s="7"/>
      <c r="AF33" s="7"/>
      <c r="AG33" s="2"/>
      <c r="AH33" s="2"/>
    </row>
    <row r="34" spans="1:34" ht="11.45" customHeight="1">
      <c r="A34" s="7">
        <v>7</v>
      </c>
      <c r="B34" s="11" t="s">
        <v>41</v>
      </c>
      <c r="C34" s="2">
        <f t="shared" si="16"/>
        <v>30</v>
      </c>
      <c r="D34" s="2">
        <f t="shared" si="17"/>
        <v>2</v>
      </c>
      <c r="E34" s="2">
        <f t="shared" si="18"/>
        <v>15</v>
      </c>
      <c r="F34" s="2">
        <f t="shared" si="19"/>
        <v>0</v>
      </c>
      <c r="G34" s="2">
        <f t="shared" si="20"/>
        <v>0</v>
      </c>
      <c r="H34" s="2">
        <f t="shared" si="21"/>
        <v>0</v>
      </c>
      <c r="I34" s="2">
        <f t="shared" si="22"/>
        <v>0</v>
      </c>
      <c r="J34" s="31">
        <f t="shared" si="23"/>
        <v>15</v>
      </c>
      <c r="K34" s="30"/>
      <c r="L34" s="7"/>
      <c r="M34" s="7"/>
      <c r="N34" s="7"/>
      <c r="O34" s="7"/>
      <c r="P34" s="7"/>
      <c r="Q34" s="2"/>
      <c r="R34" s="27"/>
      <c r="S34" s="30">
        <v>15</v>
      </c>
      <c r="T34" s="7"/>
      <c r="U34" s="7"/>
      <c r="V34" s="7"/>
      <c r="W34" s="7"/>
      <c r="X34" s="7">
        <v>15</v>
      </c>
      <c r="Y34" s="2">
        <v>2</v>
      </c>
      <c r="Z34" s="27"/>
      <c r="AA34" s="19"/>
      <c r="AB34" s="7"/>
      <c r="AC34" s="7"/>
      <c r="AD34" s="7"/>
      <c r="AE34" s="7"/>
      <c r="AF34" s="7"/>
      <c r="AG34" s="2"/>
      <c r="AH34" s="2"/>
    </row>
    <row r="35" spans="1:34" ht="11.45" customHeight="1">
      <c r="A35" s="4">
        <v>8</v>
      </c>
      <c r="B35" t="s">
        <v>80</v>
      </c>
      <c r="C35" s="2">
        <f t="shared" si="16"/>
        <v>15</v>
      </c>
      <c r="D35" s="2">
        <f t="shared" si="17"/>
        <v>1</v>
      </c>
      <c r="E35" s="2">
        <f t="shared" si="18"/>
        <v>15</v>
      </c>
      <c r="F35" s="2">
        <f t="shared" si="19"/>
        <v>0</v>
      </c>
      <c r="G35" s="2">
        <f t="shared" si="20"/>
        <v>0</v>
      </c>
      <c r="H35" s="2">
        <f t="shared" si="21"/>
        <v>0</v>
      </c>
      <c r="I35" s="2">
        <f t="shared" si="22"/>
        <v>0</v>
      </c>
      <c r="J35" s="12">
        <f t="shared" si="23"/>
        <v>0</v>
      </c>
      <c r="K35" s="30">
        <v>15</v>
      </c>
      <c r="L35" s="7"/>
      <c r="M35" s="7"/>
      <c r="N35" s="7"/>
      <c r="O35" s="7"/>
      <c r="P35" s="7"/>
      <c r="Q35" s="2">
        <v>1</v>
      </c>
      <c r="R35" s="27"/>
      <c r="S35" s="30"/>
      <c r="T35" s="7"/>
      <c r="U35" s="7"/>
      <c r="V35" s="7"/>
      <c r="W35" s="7"/>
      <c r="X35" s="7"/>
      <c r="Y35" s="2"/>
      <c r="Z35" s="27"/>
      <c r="AA35" s="19"/>
      <c r="AB35" s="7"/>
      <c r="AC35" s="7"/>
      <c r="AD35" s="7"/>
      <c r="AE35" s="7"/>
      <c r="AF35" s="7"/>
      <c r="AG35" s="2"/>
      <c r="AH35" s="2"/>
    </row>
    <row r="36" spans="1:34" ht="11.45" customHeight="1">
      <c r="A36" s="46">
        <v>9</v>
      </c>
      <c r="B36" s="49" t="s">
        <v>53</v>
      </c>
      <c r="C36" s="15">
        <f t="shared" si="16"/>
        <v>30</v>
      </c>
      <c r="D36" s="2">
        <f t="shared" si="17"/>
        <v>3</v>
      </c>
      <c r="E36" s="2">
        <f t="shared" si="18"/>
        <v>15</v>
      </c>
      <c r="F36" s="2">
        <f t="shared" si="19"/>
        <v>0</v>
      </c>
      <c r="G36" s="2">
        <f t="shared" si="20"/>
        <v>0</v>
      </c>
      <c r="H36" s="2">
        <f t="shared" si="21"/>
        <v>0</v>
      </c>
      <c r="I36" s="2">
        <f t="shared" si="22"/>
        <v>15</v>
      </c>
      <c r="J36" s="12">
        <f t="shared" si="23"/>
        <v>0</v>
      </c>
      <c r="K36" s="30"/>
      <c r="L36" s="7"/>
      <c r="M36" s="7"/>
      <c r="N36" s="7"/>
      <c r="O36" s="7"/>
      <c r="P36" s="7"/>
      <c r="Q36" s="2"/>
      <c r="R36" s="27"/>
      <c r="S36" s="30">
        <v>15</v>
      </c>
      <c r="T36" s="7"/>
      <c r="U36" s="7"/>
      <c r="V36" s="7"/>
      <c r="W36" s="7">
        <v>15</v>
      </c>
      <c r="X36" s="7"/>
      <c r="Y36" s="39">
        <v>3</v>
      </c>
      <c r="Z36" s="27"/>
      <c r="AA36" s="19"/>
      <c r="AB36" s="7"/>
      <c r="AC36" s="7"/>
      <c r="AD36" s="7"/>
      <c r="AE36" s="7"/>
      <c r="AF36" s="7"/>
      <c r="AG36" s="2"/>
      <c r="AH36" s="2"/>
    </row>
    <row r="37" spans="1:34" ht="12.6" customHeight="1">
      <c r="A37" s="47">
        <v>10</v>
      </c>
      <c r="B37" s="50" t="s">
        <v>56</v>
      </c>
      <c r="C37" s="15">
        <f t="shared" si="16"/>
        <v>30</v>
      </c>
      <c r="D37" s="2">
        <f t="shared" si="17"/>
        <v>2</v>
      </c>
      <c r="E37" s="2">
        <f t="shared" si="18"/>
        <v>15</v>
      </c>
      <c r="F37" s="2">
        <f t="shared" si="19"/>
        <v>0</v>
      </c>
      <c r="G37" s="2">
        <f t="shared" si="20"/>
        <v>15</v>
      </c>
      <c r="H37" s="2">
        <f t="shared" si="21"/>
        <v>0</v>
      </c>
      <c r="I37" s="2">
        <f t="shared" si="22"/>
        <v>0</v>
      </c>
      <c r="J37" s="12">
        <f t="shared" si="23"/>
        <v>0</v>
      </c>
      <c r="K37" s="30"/>
      <c r="L37" s="7"/>
      <c r="M37" s="7"/>
      <c r="N37" s="7"/>
      <c r="O37" s="7"/>
      <c r="P37" s="7"/>
      <c r="Q37" s="2"/>
      <c r="R37" s="27"/>
      <c r="S37" s="30">
        <v>15</v>
      </c>
      <c r="T37" s="7"/>
      <c r="U37" s="7">
        <v>15</v>
      </c>
      <c r="V37" s="7"/>
      <c r="W37" s="7"/>
      <c r="X37" s="7"/>
      <c r="Y37" s="2">
        <v>2</v>
      </c>
      <c r="Z37" s="27"/>
      <c r="AA37" s="19"/>
      <c r="AB37" s="7"/>
      <c r="AC37" s="7"/>
      <c r="AD37" s="7"/>
      <c r="AE37" s="7"/>
      <c r="AF37" s="7"/>
      <c r="AG37" s="2"/>
      <c r="AH37" s="2"/>
    </row>
    <row r="38" spans="1:34" ht="11.45" customHeight="1">
      <c r="A38" s="46">
        <v>11</v>
      </c>
      <c r="B38" s="50" t="s">
        <v>57</v>
      </c>
      <c r="C38" s="15">
        <f t="shared" si="16"/>
        <v>30</v>
      </c>
      <c r="D38" s="2">
        <f t="shared" si="17"/>
        <v>3</v>
      </c>
      <c r="E38" s="2">
        <f t="shared" si="18"/>
        <v>15</v>
      </c>
      <c r="F38" s="2">
        <f t="shared" si="19"/>
        <v>0</v>
      </c>
      <c r="G38" s="2">
        <f t="shared" si="20"/>
        <v>0</v>
      </c>
      <c r="H38" s="2">
        <f t="shared" si="21"/>
        <v>0</v>
      </c>
      <c r="I38" s="2">
        <f t="shared" si="22"/>
        <v>15</v>
      </c>
      <c r="J38" s="12">
        <f t="shared" si="23"/>
        <v>0</v>
      </c>
      <c r="K38" s="30"/>
      <c r="L38" s="7"/>
      <c r="M38" s="7"/>
      <c r="N38" s="7"/>
      <c r="O38" s="7"/>
      <c r="P38" s="7"/>
      <c r="Q38" s="2"/>
      <c r="R38" s="27"/>
      <c r="S38" s="30">
        <v>15</v>
      </c>
      <c r="T38" s="7"/>
      <c r="U38" s="7"/>
      <c r="V38" s="7"/>
      <c r="W38" s="7">
        <v>15</v>
      </c>
      <c r="X38" s="7"/>
      <c r="Y38" s="39">
        <v>3</v>
      </c>
      <c r="Z38" s="27"/>
      <c r="AA38" s="19"/>
      <c r="AB38" s="7"/>
      <c r="AC38" s="7"/>
      <c r="AD38" s="7"/>
      <c r="AE38" s="7"/>
      <c r="AF38" s="7"/>
      <c r="AG38" s="2"/>
      <c r="AH38" s="2"/>
    </row>
    <row r="39" spans="1:34" ht="12" customHeight="1">
      <c r="A39" s="47">
        <v>12</v>
      </c>
      <c r="B39" s="49" t="s">
        <v>61</v>
      </c>
      <c r="C39" s="15">
        <f t="shared" si="16"/>
        <v>30</v>
      </c>
      <c r="D39" s="2">
        <f t="shared" si="17"/>
        <v>2</v>
      </c>
      <c r="E39" s="2">
        <f t="shared" si="18"/>
        <v>15</v>
      </c>
      <c r="F39" s="2">
        <f t="shared" si="19"/>
        <v>0</v>
      </c>
      <c r="G39" s="2">
        <f t="shared" si="20"/>
        <v>15</v>
      </c>
      <c r="H39" s="2">
        <f t="shared" si="21"/>
        <v>0</v>
      </c>
      <c r="I39" s="2">
        <f t="shared" si="22"/>
        <v>0</v>
      </c>
      <c r="J39" s="12">
        <f t="shared" si="23"/>
        <v>0</v>
      </c>
      <c r="K39" s="30"/>
      <c r="L39" s="7"/>
      <c r="M39" s="7"/>
      <c r="N39" s="7"/>
      <c r="O39" s="7"/>
      <c r="P39" s="7"/>
      <c r="Q39" s="2"/>
      <c r="R39" s="27"/>
      <c r="S39" s="30">
        <v>15</v>
      </c>
      <c r="T39" s="7"/>
      <c r="U39" s="7">
        <v>15</v>
      </c>
      <c r="V39" s="7"/>
      <c r="W39" s="7"/>
      <c r="X39" s="7"/>
      <c r="Y39" s="2">
        <v>2</v>
      </c>
      <c r="Z39" s="27"/>
      <c r="AA39" s="19"/>
      <c r="AB39" s="7"/>
      <c r="AC39" s="7"/>
      <c r="AD39" s="7"/>
      <c r="AE39" s="7"/>
      <c r="AF39" s="7"/>
      <c r="AG39" s="2"/>
      <c r="AH39" s="2"/>
    </row>
    <row r="40" spans="1:34" ht="11.45" customHeight="1">
      <c r="A40" s="46">
        <v>13</v>
      </c>
      <c r="B40" s="49" t="s">
        <v>82</v>
      </c>
      <c r="C40" s="15">
        <f t="shared" si="16"/>
        <v>30</v>
      </c>
      <c r="D40" s="2">
        <f t="shared" si="17"/>
        <v>3</v>
      </c>
      <c r="E40" s="2">
        <f t="shared" si="18"/>
        <v>15</v>
      </c>
      <c r="F40" s="2">
        <f t="shared" si="19"/>
        <v>0</v>
      </c>
      <c r="G40" s="2">
        <f t="shared" si="20"/>
        <v>0</v>
      </c>
      <c r="H40" s="2">
        <f t="shared" si="21"/>
        <v>0</v>
      </c>
      <c r="I40" s="2">
        <f t="shared" si="22"/>
        <v>15</v>
      </c>
      <c r="J40" s="12">
        <f t="shared" si="23"/>
        <v>0</v>
      </c>
      <c r="K40" s="30"/>
      <c r="L40" s="7"/>
      <c r="M40" s="7"/>
      <c r="N40" s="7"/>
      <c r="O40" s="7"/>
      <c r="P40" s="7"/>
      <c r="Q40" s="2"/>
      <c r="R40" s="27"/>
      <c r="S40" s="30">
        <v>15</v>
      </c>
      <c r="T40" s="7"/>
      <c r="U40" s="7"/>
      <c r="V40" s="7"/>
      <c r="W40" s="7">
        <v>15</v>
      </c>
      <c r="X40" s="7"/>
      <c r="Y40" s="39">
        <v>3</v>
      </c>
      <c r="Z40" s="27"/>
      <c r="AA40" s="19"/>
      <c r="AB40" s="7"/>
      <c r="AC40" s="7"/>
      <c r="AD40" s="7"/>
      <c r="AE40" s="7"/>
      <c r="AF40" s="7"/>
      <c r="AG40" s="2"/>
      <c r="AH40" s="2"/>
    </row>
    <row r="41" spans="1:34" ht="12" customHeight="1">
      <c r="A41" s="4">
        <v>14</v>
      </c>
      <c r="B41" s="48" t="s">
        <v>42</v>
      </c>
      <c r="C41" s="2">
        <f t="shared" si="16"/>
        <v>30</v>
      </c>
      <c r="D41" s="2">
        <f t="shared" si="17"/>
        <v>2</v>
      </c>
      <c r="E41" s="2">
        <f t="shared" si="18"/>
        <v>15</v>
      </c>
      <c r="F41" s="2">
        <f t="shared" si="19"/>
        <v>0</v>
      </c>
      <c r="G41" s="2">
        <f t="shared" si="20"/>
        <v>0</v>
      </c>
      <c r="H41" s="2">
        <f t="shared" si="21"/>
        <v>0</v>
      </c>
      <c r="I41" s="2">
        <f t="shared" si="22"/>
        <v>15</v>
      </c>
      <c r="J41" s="12">
        <f t="shared" si="23"/>
        <v>0</v>
      </c>
      <c r="K41" s="30"/>
      <c r="L41" s="7"/>
      <c r="M41" s="7"/>
      <c r="N41" s="7"/>
      <c r="O41" s="7"/>
      <c r="P41" s="7"/>
      <c r="Q41" s="2"/>
      <c r="R41" s="27"/>
      <c r="S41" s="30"/>
      <c r="T41" s="7"/>
      <c r="U41" s="7"/>
      <c r="V41" s="7"/>
      <c r="W41" s="7"/>
      <c r="X41" s="7"/>
      <c r="Y41" s="2"/>
      <c r="Z41" s="27"/>
      <c r="AA41" s="19">
        <v>15</v>
      </c>
      <c r="AB41" s="7"/>
      <c r="AC41" s="7"/>
      <c r="AD41" s="7"/>
      <c r="AE41" s="7">
        <v>15</v>
      </c>
      <c r="AF41" s="7"/>
      <c r="AG41" s="2">
        <v>2</v>
      </c>
      <c r="AH41" s="2"/>
    </row>
    <row r="42" spans="1:34" ht="12" customHeight="1">
      <c r="A42" s="7">
        <v>15</v>
      </c>
      <c r="B42" s="11" t="s">
        <v>43</v>
      </c>
      <c r="C42" s="2">
        <f t="shared" si="16"/>
        <v>15</v>
      </c>
      <c r="D42" s="2">
        <f t="shared" si="17"/>
        <v>1</v>
      </c>
      <c r="E42" s="2">
        <f t="shared" si="18"/>
        <v>15</v>
      </c>
      <c r="F42" s="2">
        <f t="shared" si="19"/>
        <v>0</v>
      </c>
      <c r="G42" s="2">
        <f t="shared" si="20"/>
        <v>0</v>
      </c>
      <c r="H42" s="2">
        <f t="shared" si="21"/>
        <v>0</v>
      </c>
      <c r="I42" s="2">
        <f t="shared" si="22"/>
        <v>0</v>
      </c>
      <c r="J42" s="12">
        <f t="shared" si="23"/>
        <v>0</v>
      </c>
      <c r="K42" s="30"/>
      <c r="L42" s="7"/>
      <c r="M42" s="7"/>
      <c r="N42" s="7"/>
      <c r="O42" s="7"/>
      <c r="P42" s="7"/>
      <c r="Q42" s="2"/>
      <c r="R42" s="27"/>
      <c r="S42" s="30"/>
      <c r="T42" s="7"/>
      <c r="U42" s="7"/>
      <c r="V42" s="7"/>
      <c r="W42" s="7"/>
      <c r="X42" s="7"/>
      <c r="Y42" s="2"/>
      <c r="Z42" s="27"/>
      <c r="AA42" s="19">
        <v>15</v>
      </c>
      <c r="AB42" s="7"/>
      <c r="AC42" s="7"/>
      <c r="AD42" s="7"/>
      <c r="AE42" s="7"/>
      <c r="AF42" s="7"/>
      <c r="AG42" s="2">
        <v>1</v>
      </c>
      <c r="AH42" s="2"/>
    </row>
    <row r="43" spans="1:34" ht="10.35" customHeight="1">
      <c r="A43" s="4">
        <v>16</v>
      </c>
      <c r="B43" s="11" t="s">
        <v>44</v>
      </c>
      <c r="C43" s="2">
        <f t="shared" si="16"/>
        <v>15</v>
      </c>
      <c r="D43" s="2">
        <f t="shared" si="17"/>
        <v>1</v>
      </c>
      <c r="E43" s="2">
        <f t="shared" si="18"/>
        <v>15</v>
      </c>
      <c r="F43" s="2">
        <f t="shared" si="19"/>
        <v>0</v>
      </c>
      <c r="G43" s="2">
        <f t="shared" si="20"/>
        <v>0</v>
      </c>
      <c r="H43" s="2">
        <f t="shared" si="21"/>
        <v>0</v>
      </c>
      <c r="I43" s="2">
        <f t="shared" si="22"/>
        <v>0</v>
      </c>
      <c r="J43" s="12">
        <f t="shared" si="23"/>
        <v>0</v>
      </c>
      <c r="K43" s="30"/>
      <c r="L43" s="7"/>
      <c r="M43" s="7"/>
      <c r="N43" s="7"/>
      <c r="O43" s="7"/>
      <c r="P43" s="7"/>
      <c r="Q43" s="2"/>
      <c r="R43" s="27"/>
      <c r="S43" s="30"/>
      <c r="T43" s="7"/>
      <c r="U43" s="7"/>
      <c r="V43" s="7"/>
      <c r="W43" s="7"/>
      <c r="X43" s="7"/>
      <c r="Y43" s="2"/>
      <c r="Z43" s="27"/>
      <c r="AA43" s="19">
        <v>15</v>
      </c>
      <c r="AB43" s="7"/>
      <c r="AC43" s="7"/>
      <c r="AD43" s="7"/>
      <c r="AE43" s="7"/>
      <c r="AF43" s="7"/>
      <c r="AG43" s="2">
        <v>1</v>
      </c>
      <c r="AH43" s="2"/>
    </row>
    <row r="44" spans="1:34" ht="11.45" customHeight="1">
      <c r="A44" s="7">
        <v>17</v>
      </c>
      <c r="B44" s="11" t="s">
        <v>45</v>
      </c>
      <c r="C44" s="2">
        <f t="shared" si="16"/>
        <v>15</v>
      </c>
      <c r="D44" s="2">
        <f t="shared" si="17"/>
        <v>1</v>
      </c>
      <c r="E44" s="2">
        <f t="shared" si="18"/>
        <v>15</v>
      </c>
      <c r="F44" s="2">
        <f t="shared" si="19"/>
        <v>0</v>
      </c>
      <c r="G44" s="2">
        <f t="shared" si="20"/>
        <v>0</v>
      </c>
      <c r="H44" s="2">
        <f t="shared" si="21"/>
        <v>0</v>
      </c>
      <c r="I44" s="2">
        <f t="shared" si="22"/>
        <v>0</v>
      </c>
      <c r="J44" s="12">
        <f t="shared" si="23"/>
        <v>0</v>
      </c>
      <c r="K44" s="30"/>
      <c r="L44" s="7"/>
      <c r="M44" s="7"/>
      <c r="N44" s="7"/>
      <c r="O44" s="7"/>
      <c r="P44" s="7"/>
      <c r="Q44" s="2"/>
      <c r="R44" s="27"/>
      <c r="S44" s="30"/>
      <c r="T44" s="7"/>
      <c r="U44" s="7"/>
      <c r="V44" s="7"/>
      <c r="W44" s="7"/>
      <c r="X44" s="7"/>
      <c r="Y44" s="2"/>
      <c r="Z44" s="27"/>
      <c r="AA44" s="19">
        <v>15</v>
      </c>
      <c r="AB44" s="7"/>
      <c r="AC44" s="7"/>
      <c r="AD44" s="7"/>
      <c r="AE44" s="7"/>
      <c r="AF44" s="7"/>
      <c r="AG44" s="2">
        <v>1</v>
      </c>
      <c r="AH44" s="2"/>
    </row>
    <row r="45" spans="1:34" ht="10.7" customHeight="1">
      <c r="A45" s="4">
        <v>18</v>
      </c>
      <c r="B45" s="34" t="s">
        <v>46</v>
      </c>
      <c r="C45" s="2">
        <f t="shared" si="16"/>
        <v>10</v>
      </c>
      <c r="D45" s="2">
        <f t="shared" si="17"/>
        <v>20</v>
      </c>
      <c r="E45" s="2">
        <f t="shared" si="18"/>
        <v>0</v>
      </c>
      <c r="F45" s="2">
        <f t="shared" si="19"/>
        <v>0</v>
      </c>
      <c r="G45" s="2">
        <f t="shared" si="20"/>
        <v>0</v>
      </c>
      <c r="H45" s="2">
        <f t="shared" si="21"/>
        <v>0</v>
      </c>
      <c r="I45" s="35">
        <f t="shared" si="22"/>
        <v>10</v>
      </c>
      <c r="J45" s="12">
        <f t="shared" si="23"/>
        <v>0</v>
      </c>
      <c r="K45" s="30"/>
      <c r="L45" s="7"/>
      <c r="M45" s="7"/>
      <c r="N45" s="7"/>
      <c r="O45" s="7"/>
      <c r="P45" s="7"/>
      <c r="Q45" s="2"/>
      <c r="R45" s="27"/>
      <c r="S45" s="30"/>
      <c r="T45" s="7"/>
      <c r="U45" s="7"/>
      <c r="V45" s="7"/>
      <c r="W45" s="7"/>
      <c r="X45" s="7"/>
      <c r="Y45" s="2"/>
      <c r="Z45" s="27"/>
      <c r="AA45" s="19"/>
      <c r="AB45" s="7"/>
      <c r="AC45" s="7"/>
      <c r="AD45" s="7"/>
      <c r="AE45" s="7">
        <v>10</v>
      </c>
      <c r="AF45" s="7"/>
      <c r="AG45" s="2">
        <v>20</v>
      </c>
      <c r="AH45" s="2"/>
    </row>
    <row r="46" spans="1:34" ht="12" customHeight="1">
      <c r="A46" s="7">
        <v>19</v>
      </c>
      <c r="B46" s="11" t="s">
        <v>47</v>
      </c>
      <c r="C46" s="2">
        <f t="shared" si="16"/>
        <v>30</v>
      </c>
      <c r="D46" s="2">
        <f t="shared" si="17"/>
        <v>2</v>
      </c>
      <c r="E46" s="2">
        <f t="shared" si="18"/>
        <v>0</v>
      </c>
      <c r="F46" s="2">
        <f t="shared" si="19"/>
        <v>0</v>
      </c>
      <c r="G46" s="2">
        <f t="shared" si="20"/>
        <v>0</v>
      </c>
      <c r="H46" s="2">
        <f t="shared" si="21"/>
        <v>0</v>
      </c>
      <c r="I46" s="2">
        <f t="shared" si="22"/>
        <v>0</v>
      </c>
      <c r="J46" s="12">
        <f t="shared" si="23"/>
        <v>30</v>
      </c>
      <c r="K46" s="30"/>
      <c r="L46" s="7"/>
      <c r="M46" s="7"/>
      <c r="N46" s="7"/>
      <c r="O46" s="7"/>
      <c r="P46" s="7"/>
      <c r="Q46" s="2"/>
      <c r="R46" s="27"/>
      <c r="S46" s="30"/>
      <c r="T46" s="7"/>
      <c r="U46" s="7"/>
      <c r="V46" s="7"/>
      <c r="W46" s="7"/>
      <c r="X46" s="7"/>
      <c r="Y46" s="2"/>
      <c r="Z46" s="27"/>
      <c r="AA46" s="19"/>
      <c r="AB46" s="7"/>
      <c r="AC46" s="7"/>
      <c r="AD46" s="7"/>
      <c r="AE46" s="7"/>
      <c r="AF46" s="7">
        <v>30</v>
      </c>
      <c r="AG46" s="2">
        <v>2</v>
      </c>
      <c r="AH46" s="2"/>
    </row>
    <row r="47" spans="1:34" ht="12" customHeight="1">
      <c r="A47" s="4">
        <v>20</v>
      </c>
      <c r="B47" s="45" t="s">
        <v>83</v>
      </c>
      <c r="C47" s="2">
        <f t="shared" si="16"/>
        <v>30</v>
      </c>
      <c r="D47" s="2">
        <f t="shared" si="17"/>
        <v>2</v>
      </c>
      <c r="E47" s="2">
        <f t="shared" si="18"/>
        <v>15</v>
      </c>
      <c r="F47" s="2">
        <f t="shared" si="19"/>
        <v>0</v>
      </c>
      <c r="G47" s="2">
        <f t="shared" si="20"/>
        <v>0</v>
      </c>
      <c r="H47" s="2">
        <f t="shared" si="21"/>
        <v>0</v>
      </c>
      <c r="I47" s="2">
        <f t="shared" si="22"/>
        <v>15</v>
      </c>
      <c r="J47" s="12">
        <f t="shared" si="23"/>
        <v>0</v>
      </c>
      <c r="K47" s="30"/>
      <c r="L47" s="7"/>
      <c r="M47" s="7"/>
      <c r="N47" s="7"/>
      <c r="O47" s="7"/>
      <c r="P47" s="7"/>
      <c r="Q47" s="2"/>
      <c r="R47" s="27"/>
      <c r="S47" s="30"/>
      <c r="T47" s="7"/>
      <c r="U47" s="7"/>
      <c r="V47" s="7"/>
      <c r="W47" s="7"/>
      <c r="X47" s="7"/>
      <c r="Y47" s="2"/>
      <c r="Z47" s="27"/>
      <c r="AA47" s="19">
        <v>15</v>
      </c>
      <c r="AB47" s="7"/>
      <c r="AC47" s="7"/>
      <c r="AD47" s="7"/>
      <c r="AE47" s="7">
        <v>15</v>
      </c>
      <c r="AF47" s="7"/>
      <c r="AG47" s="2">
        <v>2</v>
      </c>
      <c r="AH47" s="2"/>
    </row>
    <row r="48" spans="1:34" ht="11.45" customHeight="1">
      <c r="A48" s="7">
        <v>21</v>
      </c>
      <c r="B48" s="37" t="s">
        <v>65</v>
      </c>
      <c r="C48" s="2">
        <f t="shared" si="16"/>
        <v>30</v>
      </c>
      <c r="D48" s="2">
        <f t="shared" si="17"/>
        <v>2</v>
      </c>
      <c r="E48" s="2">
        <f t="shared" si="18"/>
        <v>0</v>
      </c>
      <c r="F48" s="2">
        <f t="shared" si="19"/>
        <v>0</v>
      </c>
      <c r="G48" s="2">
        <f t="shared" si="20"/>
        <v>0</v>
      </c>
      <c r="H48" s="2">
        <f t="shared" si="21"/>
        <v>0</v>
      </c>
      <c r="I48" s="2">
        <f t="shared" si="22"/>
        <v>30</v>
      </c>
      <c r="J48" s="12">
        <f t="shared" si="23"/>
        <v>0</v>
      </c>
      <c r="K48" s="30"/>
      <c r="L48" s="7"/>
      <c r="M48" s="7"/>
      <c r="N48" s="7"/>
      <c r="O48" s="7"/>
      <c r="P48" s="7"/>
      <c r="Q48" s="2"/>
      <c r="R48" s="27"/>
      <c r="S48" s="30"/>
      <c r="T48" s="7"/>
      <c r="U48" s="7"/>
      <c r="V48" s="7"/>
      <c r="W48" s="7">
        <v>30</v>
      </c>
      <c r="X48" s="7"/>
      <c r="Y48" s="2">
        <v>2</v>
      </c>
      <c r="Z48" s="27"/>
      <c r="AA48" s="19"/>
      <c r="AB48" s="7"/>
      <c r="AC48" s="7"/>
      <c r="AD48" s="7"/>
      <c r="AE48" s="7"/>
      <c r="AF48" s="7"/>
      <c r="AG48" s="2"/>
      <c r="AH48" s="2"/>
    </row>
    <row r="49" spans="1:34">
      <c r="A49" s="57" t="s">
        <v>48</v>
      </c>
      <c r="B49" s="57"/>
      <c r="C49" s="57">
        <f>SUM(C9,C14,C27)</f>
        <v>970</v>
      </c>
      <c r="D49" s="57">
        <f>SUM(D9,D14,D27)</f>
        <v>90</v>
      </c>
      <c r="E49" s="9">
        <f t="shared" ref="E49:K49" si="24">SUM(E10:E13,E15:E26,E28:E48)</f>
        <v>450</v>
      </c>
      <c r="F49" s="9">
        <f t="shared" si="24"/>
        <v>135</v>
      </c>
      <c r="G49" s="9">
        <f t="shared" si="24"/>
        <v>60</v>
      </c>
      <c r="H49" s="9">
        <f t="shared" si="24"/>
        <v>105</v>
      </c>
      <c r="I49" s="9">
        <f t="shared" si="24"/>
        <v>175</v>
      </c>
      <c r="J49" s="14">
        <f t="shared" si="24"/>
        <v>45</v>
      </c>
      <c r="K49" s="28">
        <f t="shared" si="24"/>
        <v>195</v>
      </c>
      <c r="L49" s="9">
        <f t="shared" ref="L49:Q49" si="25">SUM(L10:L12,L15:L26,L28:L48)</f>
        <v>90</v>
      </c>
      <c r="M49" s="9">
        <f t="shared" si="25"/>
        <v>30</v>
      </c>
      <c r="N49" s="9">
        <f t="shared" si="25"/>
        <v>75</v>
      </c>
      <c r="O49" s="9">
        <f t="shared" si="25"/>
        <v>45</v>
      </c>
      <c r="P49" s="9">
        <f t="shared" si="25"/>
        <v>0</v>
      </c>
      <c r="Q49" s="9">
        <f t="shared" si="25"/>
        <v>30</v>
      </c>
      <c r="R49" s="29">
        <f>SUM(R9,R14,R27)</f>
        <v>3</v>
      </c>
      <c r="S49" s="28">
        <f t="shared" ref="S49:Y49" si="26">SUM(S10:S13,S15:S26,S28:S48)</f>
        <v>165</v>
      </c>
      <c r="T49" s="9">
        <f t="shared" si="26"/>
        <v>45</v>
      </c>
      <c r="U49" s="9">
        <f t="shared" si="26"/>
        <v>30</v>
      </c>
      <c r="V49" s="9">
        <f t="shared" si="26"/>
        <v>30</v>
      </c>
      <c r="W49" s="9">
        <f t="shared" si="26"/>
        <v>90</v>
      </c>
      <c r="X49" s="9">
        <f t="shared" si="26"/>
        <v>15</v>
      </c>
      <c r="Y49" s="9">
        <f t="shared" si="26"/>
        <v>30</v>
      </c>
      <c r="Z49" s="29">
        <f>SUM(Z9,Z14,Z27)</f>
        <v>1</v>
      </c>
      <c r="AA49" s="18">
        <f t="shared" ref="AA49:AF49" si="27">SUM(AA10:AA12,AA15:AA26,AA28:AA48)</f>
        <v>90</v>
      </c>
      <c r="AB49" s="9">
        <f t="shared" si="27"/>
        <v>0</v>
      </c>
      <c r="AC49" s="9">
        <f t="shared" si="27"/>
        <v>0</v>
      </c>
      <c r="AD49" s="9">
        <f t="shared" si="27"/>
        <v>0</v>
      </c>
      <c r="AE49" s="9">
        <f t="shared" si="27"/>
        <v>40</v>
      </c>
      <c r="AF49" s="9">
        <f t="shared" si="27"/>
        <v>30</v>
      </c>
      <c r="AG49" s="9">
        <f>SUM(AG9,AG14,AG27)</f>
        <v>30</v>
      </c>
      <c r="AH49" s="9">
        <f>SUM(AH9,AH14,AH27)</f>
        <v>0</v>
      </c>
    </row>
    <row r="50" spans="1:34">
      <c r="A50" s="57"/>
      <c r="B50" s="57"/>
      <c r="C50" s="57"/>
      <c r="D50" s="57"/>
      <c r="E50" s="57">
        <f>SUM(E49:J49)</f>
        <v>970</v>
      </c>
      <c r="F50" s="57"/>
      <c r="G50" s="57"/>
      <c r="H50" s="57"/>
      <c r="I50" s="57"/>
      <c r="J50" s="62"/>
      <c r="K50" s="58">
        <f>SUM(K49:P49)</f>
        <v>435</v>
      </c>
      <c r="L50" s="57"/>
      <c r="M50" s="57"/>
      <c r="N50" s="57"/>
      <c r="O50" s="57"/>
      <c r="P50" s="57"/>
      <c r="Q50" s="57"/>
      <c r="R50" s="59"/>
      <c r="S50" s="58">
        <f>SUM(S49:X49)</f>
        <v>375</v>
      </c>
      <c r="T50" s="57"/>
      <c r="U50" s="57"/>
      <c r="V50" s="57"/>
      <c r="W50" s="57"/>
      <c r="X50" s="57"/>
      <c r="Y50" s="57"/>
      <c r="Z50" s="59"/>
      <c r="AA50" s="61">
        <f>SUM(AA49:AF49)</f>
        <v>160</v>
      </c>
      <c r="AB50" s="57"/>
      <c r="AC50" s="57"/>
      <c r="AD50" s="57"/>
      <c r="AE50" s="57"/>
      <c r="AF50" s="57"/>
      <c r="AG50" s="57"/>
      <c r="AH50" s="57"/>
    </row>
    <row r="51" spans="1:34" ht="12" thickBot="1">
      <c r="A51" s="57" t="s">
        <v>49</v>
      </c>
      <c r="B51" s="57"/>
      <c r="C51" s="57"/>
      <c r="D51" s="57"/>
      <c r="E51" s="57">
        <v>5</v>
      </c>
      <c r="F51" s="57"/>
      <c r="G51" s="57"/>
      <c r="H51" s="57"/>
      <c r="I51" s="57"/>
      <c r="J51" s="62"/>
      <c r="K51" s="63">
        <v>3</v>
      </c>
      <c r="L51" s="64"/>
      <c r="M51" s="64"/>
      <c r="N51" s="64"/>
      <c r="O51" s="64"/>
      <c r="P51" s="64"/>
      <c r="Q51" s="64"/>
      <c r="R51" s="65"/>
      <c r="S51" s="63">
        <v>2</v>
      </c>
      <c r="T51" s="64"/>
      <c r="U51" s="64"/>
      <c r="V51" s="64"/>
      <c r="W51" s="64"/>
      <c r="X51" s="64"/>
      <c r="Y51" s="64"/>
      <c r="Z51" s="65"/>
      <c r="AA51" s="61">
        <v>0</v>
      </c>
      <c r="AB51" s="57"/>
      <c r="AC51" s="57"/>
      <c r="AD51" s="57"/>
      <c r="AE51" s="57"/>
      <c r="AF51" s="57"/>
      <c r="AG51" s="57"/>
      <c r="AH51" s="57"/>
    </row>
    <row r="52" spans="1:34">
      <c r="A52" s="60" t="s">
        <v>76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</row>
    <row r="53" spans="1:34">
      <c r="A53" s="60" t="s">
        <v>77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</row>
    <row r="59" spans="1:34">
      <c r="B59" s="51" t="s">
        <v>81</v>
      </c>
      <c r="C59" s="51"/>
      <c r="D59" s="42"/>
      <c r="E59" s="42"/>
      <c r="F59" s="42"/>
      <c r="G59" s="42"/>
      <c r="H59" s="42"/>
    </row>
    <row r="61" spans="1:34">
      <c r="B61" s="44" t="s">
        <v>68</v>
      </c>
      <c r="C61" s="42"/>
      <c r="E61" s="42"/>
      <c r="F61" s="42"/>
      <c r="G61" s="42"/>
      <c r="H61" s="42"/>
    </row>
    <row r="62" spans="1:34">
      <c r="B62" s="44" t="s">
        <v>69</v>
      </c>
      <c r="C62" s="42"/>
      <c r="E62" s="42"/>
      <c r="F62" s="42"/>
      <c r="G62" s="42"/>
      <c r="H62" s="42"/>
    </row>
    <row r="63" spans="1:34">
      <c r="B63"/>
      <c r="C63"/>
    </row>
  </sheetData>
  <mergeCells count="24">
    <mergeCell ref="C6:C8"/>
    <mergeCell ref="D6:D8"/>
    <mergeCell ref="E6:J7"/>
    <mergeCell ref="K6:AH6"/>
    <mergeCell ref="K7:R7"/>
    <mergeCell ref="S7:Z7"/>
    <mergeCell ref="AA7:AH7"/>
    <mergeCell ref="A6:A8"/>
    <mergeCell ref="S50:Z50"/>
    <mergeCell ref="A52:AH52"/>
    <mergeCell ref="A53:AH53"/>
    <mergeCell ref="AA50:AH50"/>
    <mergeCell ref="A51:D51"/>
    <mergeCell ref="E51:J51"/>
    <mergeCell ref="K51:R51"/>
    <mergeCell ref="S51:Z51"/>
    <mergeCell ref="AA51:AH51"/>
    <mergeCell ref="A49:B50"/>
    <mergeCell ref="C49:C50"/>
    <mergeCell ref="D49:D50"/>
    <mergeCell ref="E50:J50"/>
    <mergeCell ref="K50:R50"/>
    <mergeCell ref="B6:B8"/>
    <mergeCell ref="B59:C59"/>
  </mergeCells>
  <pageMargins left="0.19645669291338583" right="0.19645669291338583" top="0.59015748031496063" bottom="0.59015748031496063" header="0.51181102362204722" footer="0.51181102362204722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"/>
  <sheetViews>
    <sheetView workbookViewId="0">
      <selection sqref="A1:B21"/>
    </sheetView>
  </sheetViews>
  <sheetFormatPr defaultRowHeight="11.25"/>
  <cols>
    <col min="1" max="1" width="7.83203125" customWidth="1"/>
    <col min="2" max="2" width="61.33203125" customWidth="1"/>
    <col min="3" max="60" width="10.1640625" customWidth="1"/>
  </cols>
  <sheetData>
    <row r="1" spans="1:5">
      <c r="A1" s="53" t="s">
        <v>50</v>
      </c>
      <c r="B1" s="53"/>
    </row>
    <row r="2" spans="1:5">
      <c r="A2" s="54"/>
      <c r="B2" t="s">
        <v>53</v>
      </c>
    </row>
    <row r="3" spans="1:5">
      <c r="A3" s="54"/>
      <c r="B3" t="s">
        <v>54</v>
      </c>
    </row>
    <row r="4" spans="1:5">
      <c r="A4" s="53" t="s">
        <v>51</v>
      </c>
      <c r="B4" s="53"/>
    </row>
    <row r="5" spans="1:5">
      <c r="A5" s="55"/>
      <c r="B5" s="36" t="s">
        <v>56</v>
      </c>
    </row>
    <row r="6" spans="1:5">
      <c r="A6" s="55"/>
      <c r="B6" s="36" t="s">
        <v>59</v>
      </c>
      <c r="D6" s="33"/>
      <c r="E6" s="33"/>
    </row>
    <row r="7" spans="1:5">
      <c r="A7" s="56" t="s">
        <v>52</v>
      </c>
      <c r="B7" s="56"/>
    </row>
    <row r="8" spans="1:5">
      <c r="A8" s="55"/>
      <c r="B8" s="36" t="s">
        <v>57</v>
      </c>
      <c r="D8" s="33"/>
      <c r="E8" s="33"/>
    </row>
    <row r="9" spans="1:5">
      <c r="A9" s="55"/>
      <c r="B9" s="36" t="s">
        <v>60</v>
      </c>
    </row>
    <row r="10" spans="1:5">
      <c r="A10" s="53" t="s">
        <v>55</v>
      </c>
      <c r="B10" s="53"/>
    </row>
    <row r="11" spans="1:5">
      <c r="A11" s="54"/>
      <c r="B11" t="s">
        <v>61</v>
      </c>
    </row>
    <row r="12" spans="1:5">
      <c r="A12" s="54"/>
      <c r="B12" s="1" t="s">
        <v>62</v>
      </c>
    </row>
    <row r="13" spans="1:5">
      <c r="A13" s="53" t="s">
        <v>58</v>
      </c>
      <c r="B13" s="53"/>
    </row>
    <row r="14" spans="1:5">
      <c r="A14" s="54"/>
      <c r="B14" t="s">
        <v>66</v>
      </c>
    </row>
    <row r="15" spans="1:5">
      <c r="A15" s="54"/>
      <c r="B15" t="s">
        <v>67</v>
      </c>
    </row>
    <row r="16" spans="1:5">
      <c r="A16" s="51" t="s">
        <v>81</v>
      </c>
      <c r="B16" s="51"/>
    </row>
    <row r="17" spans="1:2">
      <c r="A17" s="52"/>
      <c r="B17" s="44" t="s">
        <v>68</v>
      </c>
    </row>
    <row r="18" spans="1:2">
      <c r="A18" s="52"/>
      <c r="B18" s="44" t="s">
        <v>69</v>
      </c>
    </row>
    <row r="19" spans="1:2">
      <c r="A19" s="53" t="s">
        <v>63</v>
      </c>
      <c r="B19" s="53"/>
    </row>
    <row r="20" spans="1:2">
      <c r="A20" s="54"/>
      <c r="B20" t="s">
        <v>64</v>
      </c>
    </row>
    <row r="21" spans="1:2">
      <c r="A21" s="54"/>
      <c r="B21" t="s">
        <v>65</v>
      </c>
    </row>
  </sheetData>
  <mergeCells count="14">
    <mergeCell ref="A8:A9"/>
    <mergeCell ref="A10:B10"/>
    <mergeCell ref="A11:A12"/>
    <mergeCell ref="A1:B1"/>
    <mergeCell ref="A2:A3"/>
    <mergeCell ref="A4:B4"/>
    <mergeCell ref="A5:A6"/>
    <mergeCell ref="A7:B7"/>
    <mergeCell ref="A20:A21"/>
    <mergeCell ref="A13:B13"/>
    <mergeCell ref="A14:A15"/>
    <mergeCell ref="A16:B16"/>
    <mergeCell ref="A17:A18"/>
    <mergeCell ref="A19:B19"/>
  </mergeCells>
  <pageMargins left="0.7" right="0.7" top="1.1437007874015748" bottom="1.1437007874015748" header="0.51181102362204722" footer="0.51181102362204722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PLAN</vt:lpstr>
      <vt:lpstr>Przedmioty_do_wyboru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Siatka planu studiów</dc:title>
  <dc:subject>Siatka planu studiów</dc:subject>
  <dc:creator>Plany PK</dc:creator>
  <dc:description>Plik zawiera plan studiów</dc:description>
  <cp:lastModifiedBy>Paweł Ocłoń</cp:lastModifiedBy>
  <cp:revision>57</cp:revision>
  <cp:lastPrinted>2024-04-26T13:03:45Z</cp:lastPrinted>
  <dcterms:created xsi:type="dcterms:W3CDTF">2017-11-02T15:11:33Z</dcterms:created>
  <dcterms:modified xsi:type="dcterms:W3CDTF">2024-04-28T16:06:10Z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 Corporation</vt:lpwstr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